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Box Sync\Curso 2021-2022\PROGRAMACIÓN DE LA PRODUCCIÓN\Ejercicios\Ejercicios XR\"/>
    </mc:Choice>
  </mc:AlternateContent>
  <xr:revisionPtr revIDLastSave="0" documentId="13_ncr:1_{C8E73C6E-F7A0-460F-83DF-F60A876C0F54}" xr6:coauthVersionLast="47" xr6:coauthVersionMax="47" xr10:uidLastSave="{00000000-0000-0000-0000-000000000000}"/>
  <bookViews>
    <workbookView xWindow="-110" yWindow="-110" windowWidth="19420" windowHeight="10420" activeTab="1" xr2:uid="{96EA206F-C9C3-4B59-A8E7-B247E8E12D35}"/>
  </bookViews>
  <sheets>
    <sheet name="Hoja1" sheetId="1" r:id="rId1"/>
    <sheet name="Gráfico X" sheetId="6" r:id="rId2"/>
    <sheet name="Gráfico R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" i="1" l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H29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L4" i="1"/>
  <c r="H4" i="1"/>
  <c r="L29" i="1" l="1"/>
  <c r="K8" i="1" l="1"/>
  <c r="K12" i="1"/>
  <c r="K16" i="1"/>
  <c r="K20" i="1"/>
  <c r="K24" i="1"/>
  <c r="K28" i="1"/>
  <c r="J8" i="1"/>
  <c r="J12" i="1"/>
  <c r="J16" i="1"/>
  <c r="J20" i="1"/>
  <c r="J24" i="1"/>
  <c r="J28" i="1"/>
  <c r="K6" i="1"/>
  <c r="K10" i="1"/>
  <c r="K14" i="1"/>
  <c r="K18" i="1"/>
  <c r="K22" i="1"/>
  <c r="K26" i="1"/>
  <c r="J6" i="1"/>
  <c r="J10" i="1"/>
  <c r="J14" i="1"/>
  <c r="J18" i="1"/>
  <c r="J22" i="1"/>
  <c r="J26" i="1"/>
  <c r="K7" i="1"/>
  <c r="K11" i="1"/>
  <c r="K15" i="1"/>
  <c r="K19" i="1"/>
  <c r="K23" i="1"/>
  <c r="K27" i="1"/>
  <c r="J7" i="1"/>
  <c r="J11" i="1"/>
  <c r="J15" i="1"/>
  <c r="J19" i="1"/>
  <c r="J23" i="1"/>
  <c r="J27" i="1"/>
  <c r="K5" i="1"/>
  <c r="K9" i="1"/>
  <c r="K13" i="1"/>
  <c r="K17" i="1"/>
  <c r="K21" i="1"/>
  <c r="K25" i="1"/>
  <c r="J5" i="1"/>
  <c r="J9" i="1"/>
  <c r="J13" i="1"/>
  <c r="J17" i="1"/>
  <c r="J21" i="1"/>
  <c r="J25" i="1"/>
  <c r="N4" i="1"/>
  <c r="O4" i="1"/>
  <c r="J4" i="1"/>
  <c r="M4" i="1"/>
  <c r="K4" i="1"/>
  <c r="I4" i="1"/>
</calcChain>
</file>

<file path=xl/sharedStrings.xml><?xml version="1.0" encoding="utf-8"?>
<sst xmlns="http://schemas.openxmlformats.org/spreadsheetml/2006/main" count="12" uniqueCount="9">
  <si>
    <t>N Muestra</t>
  </si>
  <si>
    <t>Muestras</t>
  </si>
  <si>
    <t>X</t>
  </si>
  <si>
    <t>Línea central</t>
  </si>
  <si>
    <t>LCS</t>
  </si>
  <si>
    <t>LCI</t>
  </si>
  <si>
    <t>MEDIAS</t>
  </si>
  <si>
    <t>RANGOS</t>
  </si>
  <si>
    <t>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</si>
</sst>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1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Hoja1!$H$2:$H$3</c:f>
              <c:strCache>
                <c:ptCount val="2"/>
                <c:pt idx="0">
                  <c:v>MEDIAS</c:v>
                </c:pt>
                <c:pt idx="1">
                  <c:v>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Hoja1!$H$4:$H$18</c:f>
              <c:numCache>
                <c:formatCode>0.0</c:formatCode>
                <c:ptCount val="15"/>
                <c:pt idx="0">
                  <c:v>50</c:v>
                </c:pt>
                <c:pt idx="1">
                  <c:v>48.8</c:v>
                </c:pt>
                <c:pt idx="2">
                  <c:v>43.8</c:v>
                </c:pt>
                <c:pt idx="3">
                  <c:v>51.2</c:v>
                </c:pt>
                <c:pt idx="4">
                  <c:v>46.8</c:v>
                </c:pt>
                <c:pt idx="5">
                  <c:v>55.8</c:v>
                </c:pt>
                <c:pt idx="6">
                  <c:v>44.4</c:v>
                </c:pt>
                <c:pt idx="7">
                  <c:v>50.6</c:v>
                </c:pt>
                <c:pt idx="8">
                  <c:v>46.6</c:v>
                </c:pt>
                <c:pt idx="9">
                  <c:v>50.6</c:v>
                </c:pt>
                <c:pt idx="10">
                  <c:v>50.8</c:v>
                </c:pt>
                <c:pt idx="11">
                  <c:v>52.2</c:v>
                </c:pt>
                <c:pt idx="12">
                  <c:v>51.4</c:v>
                </c:pt>
                <c:pt idx="13">
                  <c:v>49.6</c:v>
                </c:pt>
                <c:pt idx="14">
                  <c:v>53.6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ED-4034-B6E4-14D3B7D82B82}"/>
            </c:ext>
          </c:extLst>
        </c:ser>
        <c:ser>
          <c:idx val="1"/>
          <c:order val="1"/>
          <c:tx>
            <c:strRef>
              <c:f>Hoja1!$I$2:$I$3</c:f>
              <c:strCache>
                <c:ptCount val="2"/>
                <c:pt idx="0">
                  <c:v>MEDIAS</c:v>
                </c:pt>
                <c:pt idx="1">
                  <c:v>Línea central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Hoja1!$I$4:$I$18</c:f>
              <c:numCache>
                <c:formatCode>0.00</c:formatCode>
                <c:ptCount val="15"/>
                <c:pt idx="0">
                  <c:v>48.2</c:v>
                </c:pt>
                <c:pt idx="1">
                  <c:v>48.2</c:v>
                </c:pt>
                <c:pt idx="2">
                  <c:v>48.2</c:v>
                </c:pt>
                <c:pt idx="3">
                  <c:v>48.2</c:v>
                </c:pt>
                <c:pt idx="4">
                  <c:v>48.2</c:v>
                </c:pt>
                <c:pt idx="5">
                  <c:v>48.2</c:v>
                </c:pt>
                <c:pt idx="6">
                  <c:v>48.2</c:v>
                </c:pt>
                <c:pt idx="7">
                  <c:v>48.2</c:v>
                </c:pt>
                <c:pt idx="8">
                  <c:v>48.2</c:v>
                </c:pt>
                <c:pt idx="9">
                  <c:v>48.2</c:v>
                </c:pt>
                <c:pt idx="10">
                  <c:v>48.2</c:v>
                </c:pt>
                <c:pt idx="11">
                  <c:v>48.2</c:v>
                </c:pt>
                <c:pt idx="12">
                  <c:v>48.2</c:v>
                </c:pt>
                <c:pt idx="13">
                  <c:v>48.2</c:v>
                </c:pt>
                <c:pt idx="14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ED-4034-B6E4-14D3B7D82B82}"/>
            </c:ext>
          </c:extLst>
        </c:ser>
        <c:ser>
          <c:idx val="2"/>
          <c:order val="2"/>
          <c:tx>
            <c:strRef>
              <c:f>Hoja1!$J$2:$J$3</c:f>
              <c:strCache>
                <c:ptCount val="2"/>
                <c:pt idx="0">
                  <c:v>MEDIAS</c:v>
                </c:pt>
                <c:pt idx="1">
                  <c:v>LCS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Hoja1!$J$4:$J$18</c:f>
              <c:numCache>
                <c:formatCode>0.00</c:formatCode>
                <c:ptCount val="15"/>
                <c:pt idx="0">
                  <c:v>64.772600000000011</c:v>
                </c:pt>
                <c:pt idx="1">
                  <c:v>64.772600000000011</c:v>
                </c:pt>
                <c:pt idx="2">
                  <c:v>64.772600000000011</c:v>
                </c:pt>
                <c:pt idx="3">
                  <c:v>64.772600000000011</c:v>
                </c:pt>
                <c:pt idx="4">
                  <c:v>64.772600000000011</c:v>
                </c:pt>
                <c:pt idx="5">
                  <c:v>64.772600000000011</c:v>
                </c:pt>
                <c:pt idx="6">
                  <c:v>64.772600000000011</c:v>
                </c:pt>
                <c:pt idx="7">
                  <c:v>64.772600000000011</c:v>
                </c:pt>
                <c:pt idx="8">
                  <c:v>64.772600000000011</c:v>
                </c:pt>
                <c:pt idx="9">
                  <c:v>64.772600000000011</c:v>
                </c:pt>
                <c:pt idx="10">
                  <c:v>64.772600000000011</c:v>
                </c:pt>
                <c:pt idx="11">
                  <c:v>64.772600000000011</c:v>
                </c:pt>
                <c:pt idx="12">
                  <c:v>64.772600000000011</c:v>
                </c:pt>
                <c:pt idx="13">
                  <c:v>64.772600000000011</c:v>
                </c:pt>
                <c:pt idx="14">
                  <c:v>64.772600000000011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ED-4034-B6E4-14D3B7D82B82}"/>
            </c:ext>
          </c:extLst>
        </c:ser>
        <c:ser>
          <c:idx val="3"/>
          <c:order val="3"/>
          <c:tx>
            <c:strRef>
              <c:f>Hoja1!$K$2:$K$3</c:f>
              <c:strCache>
                <c:ptCount val="2"/>
                <c:pt idx="0">
                  <c:v>MEDIAS</c:v>
                </c:pt>
                <c:pt idx="1">
                  <c:v>LCI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Hoja1!$K$4:$K$18</c:f>
              <c:numCache>
                <c:formatCode>0.00</c:formatCode>
                <c:ptCount val="15"/>
                <c:pt idx="0">
                  <c:v>31.627400000000002</c:v>
                </c:pt>
                <c:pt idx="1">
                  <c:v>31.627400000000002</c:v>
                </c:pt>
                <c:pt idx="2">
                  <c:v>31.627400000000002</c:v>
                </c:pt>
                <c:pt idx="3">
                  <c:v>31.627400000000002</c:v>
                </c:pt>
                <c:pt idx="4">
                  <c:v>31.627400000000002</c:v>
                </c:pt>
                <c:pt idx="5">
                  <c:v>31.627400000000002</c:v>
                </c:pt>
                <c:pt idx="6">
                  <c:v>31.627400000000002</c:v>
                </c:pt>
                <c:pt idx="7">
                  <c:v>31.627400000000002</c:v>
                </c:pt>
                <c:pt idx="8">
                  <c:v>31.627400000000002</c:v>
                </c:pt>
                <c:pt idx="9">
                  <c:v>31.627400000000002</c:v>
                </c:pt>
                <c:pt idx="10">
                  <c:v>31.627400000000002</c:v>
                </c:pt>
                <c:pt idx="11">
                  <c:v>31.627400000000002</c:v>
                </c:pt>
                <c:pt idx="12">
                  <c:v>31.627400000000002</c:v>
                </c:pt>
                <c:pt idx="13">
                  <c:v>31.627400000000002</c:v>
                </c:pt>
                <c:pt idx="14">
                  <c:v>31.627400000000002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5ED-4034-B6E4-14D3B7D82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4436944"/>
        <c:axId val="584436288"/>
      </c:lineChart>
      <c:catAx>
        <c:axId val="5844369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4436288"/>
        <c:crosses val="autoZero"/>
        <c:auto val="1"/>
        <c:lblAlgn val="ctr"/>
        <c:lblOffset val="100"/>
        <c:noMultiLvlLbl val="0"/>
      </c:catAx>
      <c:valAx>
        <c:axId val="584436288"/>
        <c:scaling>
          <c:orientation val="minMax"/>
          <c:min val="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4436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Hoja1!$L$2:$L$3</c:f>
              <c:strCache>
                <c:ptCount val="2"/>
                <c:pt idx="0">
                  <c:v>RANGOS</c:v>
                </c:pt>
                <c:pt idx="1">
                  <c:v>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Hoja1!$L$4:$L$18</c:f>
              <c:numCache>
                <c:formatCode>0</c:formatCode>
                <c:ptCount val="15"/>
                <c:pt idx="0">
                  <c:v>2</c:v>
                </c:pt>
                <c:pt idx="1">
                  <c:v>34</c:v>
                </c:pt>
                <c:pt idx="2">
                  <c:v>15</c:v>
                </c:pt>
                <c:pt idx="3">
                  <c:v>40</c:v>
                </c:pt>
                <c:pt idx="4">
                  <c:v>28</c:v>
                </c:pt>
                <c:pt idx="5">
                  <c:v>24</c:v>
                </c:pt>
                <c:pt idx="6">
                  <c:v>23</c:v>
                </c:pt>
                <c:pt idx="7">
                  <c:v>27</c:v>
                </c:pt>
                <c:pt idx="8">
                  <c:v>8</c:v>
                </c:pt>
                <c:pt idx="9">
                  <c:v>29</c:v>
                </c:pt>
                <c:pt idx="10">
                  <c:v>26</c:v>
                </c:pt>
                <c:pt idx="11">
                  <c:v>20</c:v>
                </c:pt>
                <c:pt idx="12">
                  <c:v>30</c:v>
                </c:pt>
                <c:pt idx="13">
                  <c:v>18</c:v>
                </c:pt>
                <c:pt idx="14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F5-4A4F-82A3-515A48A67428}"/>
            </c:ext>
          </c:extLst>
        </c:ser>
        <c:ser>
          <c:idx val="1"/>
          <c:order val="1"/>
          <c:tx>
            <c:strRef>
              <c:f>Hoja1!$M$2:$M$3</c:f>
              <c:strCache>
                <c:ptCount val="2"/>
                <c:pt idx="0">
                  <c:v>RANGOS</c:v>
                </c:pt>
                <c:pt idx="1">
                  <c:v>Línea central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Hoja1!$M$4:$M$18</c:f>
              <c:numCache>
                <c:formatCode>0.00</c:formatCode>
                <c:ptCount val="15"/>
                <c:pt idx="0">
                  <c:v>22.733333333333334</c:v>
                </c:pt>
                <c:pt idx="1">
                  <c:v>22.733333333333334</c:v>
                </c:pt>
                <c:pt idx="2">
                  <c:v>22.733333333333334</c:v>
                </c:pt>
                <c:pt idx="3">
                  <c:v>22.733333333333334</c:v>
                </c:pt>
                <c:pt idx="4">
                  <c:v>22.733333333333334</c:v>
                </c:pt>
                <c:pt idx="5">
                  <c:v>22.733333333333334</c:v>
                </c:pt>
                <c:pt idx="6">
                  <c:v>22.733333333333334</c:v>
                </c:pt>
                <c:pt idx="7">
                  <c:v>22.733333333333334</c:v>
                </c:pt>
                <c:pt idx="8">
                  <c:v>22.733333333333334</c:v>
                </c:pt>
                <c:pt idx="9">
                  <c:v>22.733333333333334</c:v>
                </c:pt>
                <c:pt idx="10">
                  <c:v>22.733333333333334</c:v>
                </c:pt>
                <c:pt idx="11">
                  <c:v>22.733333333333334</c:v>
                </c:pt>
                <c:pt idx="12">
                  <c:v>22.733333333333334</c:v>
                </c:pt>
                <c:pt idx="13">
                  <c:v>22.733333333333334</c:v>
                </c:pt>
                <c:pt idx="14">
                  <c:v>22.733333333333334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F5-4A4F-82A3-515A48A67428}"/>
            </c:ext>
          </c:extLst>
        </c:ser>
        <c:ser>
          <c:idx val="2"/>
          <c:order val="2"/>
          <c:tx>
            <c:strRef>
              <c:f>Hoja1!$N$2:$N$3</c:f>
              <c:strCache>
                <c:ptCount val="2"/>
                <c:pt idx="0">
                  <c:v>RANGOS</c:v>
                </c:pt>
                <c:pt idx="1">
                  <c:v>LCS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Hoja1!$N$4:$N$18</c:f>
              <c:numCache>
                <c:formatCode>0.00</c:formatCode>
                <c:ptCount val="15"/>
                <c:pt idx="0">
                  <c:v>51.87746666666667</c:v>
                </c:pt>
                <c:pt idx="1">
                  <c:v>51.87746666666667</c:v>
                </c:pt>
                <c:pt idx="2">
                  <c:v>51.87746666666667</c:v>
                </c:pt>
                <c:pt idx="3">
                  <c:v>51.87746666666667</c:v>
                </c:pt>
                <c:pt idx="4">
                  <c:v>51.87746666666667</c:v>
                </c:pt>
                <c:pt idx="5">
                  <c:v>51.87746666666667</c:v>
                </c:pt>
                <c:pt idx="6">
                  <c:v>51.87746666666667</c:v>
                </c:pt>
                <c:pt idx="7">
                  <c:v>51.87746666666667</c:v>
                </c:pt>
                <c:pt idx="8">
                  <c:v>51.87746666666667</c:v>
                </c:pt>
                <c:pt idx="9">
                  <c:v>51.87746666666667</c:v>
                </c:pt>
                <c:pt idx="10">
                  <c:v>51.87746666666667</c:v>
                </c:pt>
                <c:pt idx="11">
                  <c:v>51.87746666666667</c:v>
                </c:pt>
                <c:pt idx="12">
                  <c:v>51.87746666666667</c:v>
                </c:pt>
                <c:pt idx="13">
                  <c:v>51.87746666666667</c:v>
                </c:pt>
                <c:pt idx="14">
                  <c:v>51.87746666666667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F5-4A4F-82A3-515A48A67428}"/>
            </c:ext>
          </c:extLst>
        </c:ser>
        <c:ser>
          <c:idx val="3"/>
          <c:order val="3"/>
          <c:tx>
            <c:strRef>
              <c:f>Hoja1!$O$2:$O$3</c:f>
              <c:strCache>
                <c:ptCount val="2"/>
                <c:pt idx="0">
                  <c:v>RANGOS</c:v>
                </c:pt>
                <c:pt idx="1">
                  <c:v>LCI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Hoja1!$O$4:$O$18</c:f>
              <c:numCache>
                <c:formatCode>_(* #,##0.00_);_(* \(#,##0.00\);_(* "-"??_);_(@_)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EF5-4A4F-82A3-515A48A67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2887384"/>
        <c:axId val="582885088"/>
      </c:lineChart>
      <c:catAx>
        <c:axId val="5828873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2885088"/>
        <c:crosses val="autoZero"/>
        <c:auto val="1"/>
        <c:lblAlgn val="ctr"/>
        <c:lblOffset val="100"/>
        <c:noMultiLvlLbl val="0"/>
      </c:catAx>
      <c:valAx>
        <c:axId val="58288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2887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EA8A352-7D9D-4248-8FF8-F02A1B3A27D4}">
  <sheetPr/>
  <sheetViews>
    <sheetView tabSelected="1" zoomScale="65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2D413CA-39E2-4139-ACE5-8663C56FBCD7}">
  <sheetPr/>
  <sheetViews>
    <sheetView zoomScale="6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123904</xdr:colOff>
      <xdr:row>0</xdr:row>
      <xdr:rowOff>30976</xdr:rowOff>
    </xdr:from>
    <xdr:to>
      <xdr:col>21</xdr:col>
      <xdr:colOff>214640</xdr:colOff>
      <xdr:row>23</xdr:row>
      <xdr:rowOff>23232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2D3D26A-C1E4-49AA-B168-0CF0F53FC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73416" y="30976"/>
          <a:ext cx="3885248" cy="42668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0308" cy="6076462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68FE3DD-F160-4E20-B248-C06C46FBA1F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0308" cy="6076462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EBF4D49-588C-4259-86BF-FE9DBBD05E1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E0ED3-8F5E-4CBB-84FA-E8DEDEC255EE}">
  <dimension ref="B2:O33"/>
  <sheetViews>
    <sheetView topLeftCell="B16" zoomScale="82" workbookViewId="0">
      <selection activeCell="P21" sqref="P21"/>
    </sheetView>
  </sheetViews>
  <sheetFormatPr baseColWidth="10" defaultRowHeight="14.5" x14ac:dyDescent="0.35"/>
  <cols>
    <col min="2" max="2" width="9.54296875" bestFit="1" customWidth="1"/>
    <col min="10" max="10" width="10.90625" style="5"/>
  </cols>
  <sheetData>
    <row r="2" spans="2:15" x14ac:dyDescent="0.35">
      <c r="B2" s="1"/>
      <c r="C2" s="12" t="s">
        <v>1</v>
      </c>
      <c r="D2" s="12"/>
      <c r="E2" s="12"/>
      <c r="F2" s="12"/>
      <c r="G2" s="12"/>
      <c r="H2" s="12" t="s">
        <v>6</v>
      </c>
      <c r="I2" s="12"/>
      <c r="J2" s="12"/>
      <c r="K2" s="12"/>
      <c r="L2" s="12" t="s">
        <v>7</v>
      </c>
      <c r="M2" s="12"/>
      <c r="N2" s="12"/>
      <c r="O2" s="12"/>
    </row>
    <row r="3" spans="2:15" x14ac:dyDescent="0.35">
      <c r="B3" s="1" t="s">
        <v>0</v>
      </c>
      <c r="C3" s="2">
        <v>1</v>
      </c>
      <c r="D3" s="2">
        <v>2</v>
      </c>
      <c r="E3" s="2">
        <v>3</v>
      </c>
      <c r="F3" s="7">
        <v>4</v>
      </c>
      <c r="G3" s="2">
        <v>5</v>
      </c>
      <c r="H3" s="2" t="s">
        <v>2</v>
      </c>
      <c r="I3" s="2" t="s">
        <v>3</v>
      </c>
      <c r="J3" s="2" t="s">
        <v>4</v>
      </c>
      <c r="K3" s="3" t="s">
        <v>5</v>
      </c>
      <c r="L3" s="2" t="s">
        <v>8</v>
      </c>
      <c r="M3" s="2" t="s">
        <v>3</v>
      </c>
      <c r="N3" s="2" t="s">
        <v>4</v>
      </c>
      <c r="O3" s="3" t="s">
        <v>5</v>
      </c>
    </row>
    <row r="4" spans="2:15" x14ac:dyDescent="0.35">
      <c r="B4" s="2">
        <v>1</v>
      </c>
      <c r="C4" s="9">
        <v>51</v>
      </c>
      <c r="D4" s="9">
        <v>50</v>
      </c>
      <c r="E4" s="9">
        <v>49</v>
      </c>
      <c r="F4" s="9">
        <v>50</v>
      </c>
      <c r="G4" s="9">
        <v>50</v>
      </c>
      <c r="H4" s="10">
        <f t="shared" ref="H4:H28" si="0">AVERAGE(C4:G4)</f>
        <v>50</v>
      </c>
      <c r="I4" s="4">
        <f t="shared" ref="I4:I28" si="1">$H$19</f>
        <v>48.2</v>
      </c>
      <c r="J4" s="4">
        <f t="shared" ref="J4:J28" si="2">$H$19+($C$31*$L$29)</f>
        <v>64.772600000000011</v>
      </c>
      <c r="K4" s="4">
        <f t="shared" ref="K4:K28" si="3">$H$19-($C$31*$L$29)</f>
        <v>31.627400000000002</v>
      </c>
      <c r="L4" s="11">
        <f t="shared" ref="L4:L28" si="4">MAX(C4:G4)-MIN(C4:G4)</f>
        <v>2</v>
      </c>
      <c r="M4" s="4">
        <f>$L$29</f>
        <v>22.733333333333334</v>
      </c>
      <c r="N4" s="4">
        <f>$C$33*$L$29</f>
        <v>51.87746666666667</v>
      </c>
      <c r="O4" s="6">
        <f>$C$32*$L$29</f>
        <v>0</v>
      </c>
    </row>
    <row r="5" spans="2:15" x14ac:dyDescent="0.35">
      <c r="B5" s="2">
        <v>2</v>
      </c>
      <c r="C5" s="7">
        <v>45</v>
      </c>
      <c r="D5" s="7">
        <v>47</v>
      </c>
      <c r="E5" s="7">
        <v>70</v>
      </c>
      <c r="F5" s="7">
        <v>46</v>
      </c>
      <c r="G5" s="7">
        <v>36</v>
      </c>
      <c r="H5" s="10">
        <f t="shared" si="0"/>
        <v>48.8</v>
      </c>
      <c r="I5" s="4">
        <f t="shared" si="1"/>
        <v>48.2</v>
      </c>
      <c r="J5" s="4">
        <f t="shared" si="2"/>
        <v>64.772600000000011</v>
      </c>
      <c r="K5" s="4">
        <f t="shared" si="3"/>
        <v>31.627400000000002</v>
      </c>
      <c r="L5" s="11">
        <f t="shared" si="4"/>
        <v>34</v>
      </c>
      <c r="M5" s="4">
        <f t="shared" ref="M5:M28" si="5">$L$29</f>
        <v>22.733333333333334</v>
      </c>
      <c r="N5" s="4">
        <f t="shared" ref="N5:N28" si="6">$C$33*$L$29</f>
        <v>51.87746666666667</v>
      </c>
      <c r="O5" s="6">
        <f t="shared" ref="O5:O28" si="7">$C$32*$L$29</f>
        <v>0</v>
      </c>
    </row>
    <row r="6" spans="2:15" x14ac:dyDescent="0.35">
      <c r="B6" s="2">
        <v>3</v>
      </c>
      <c r="C6" s="9">
        <v>50</v>
      </c>
      <c r="D6" s="9">
        <v>35</v>
      </c>
      <c r="E6" s="9">
        <v>48</v>
      </c>
      <c r="F6" s="9">
        <v>39</v>
      </c>
      <c r="G6" s="9">
        <v>47</v>
      </c>
      <c r="H6" s="10">
        <f t="shared" si="0"/>
        <v>43.8</v>
      </c>
      <c r="I6" s="4">
        <f t="shared" si="1"/>
        <v>48.2</v>
      </c>
      <c r="J6" s="4">
        <f t="shared" si="2"/>
        <v>64.772600000000011</v>
      </c>
      <c r="K6" s="4">
        <f t="shared" si="3"/>
        <v>31.627400000000002</v>
      </c>
      <c r="L6" s="11">
        <f t="shared" si="4"/>
        <v>15</v>
      </c>
      <c r="M6" s="4">
        <f t="shared" si="5"/>
        <v>22.733333333333334</v>
      </c>
      <c r="N6" s="4">
        <f t="shared" si="6"/>
        <v>51.87746666666667</v>
      </c>
      <c r="O6" s="6">
        <f t="shared" si="7"/>
        <v>0</v>
      </c>
    </row>
    <row r="7" spans="2:15" x14ac:dyDescent="0.35">
      <c r="B7" s="2">
        <v>4</v>
      </c>
      <c r="C7" s="7">
        <v>55</v>
      </c>
      <c r="D7" s="7">
        <v>70</v>
      </c>
      <c r="E7" s="7">
        <v>50</v>
      </c>
      <c r="F7" s="7">
        <v>30</v>
      </c>
      <c r="G7" s="7">
        <v>51</v>
      </c>
      <c r="H7" s="10">
        <f t="shared" si="0"/>
        <v>51.2</v>
      </c>
      <c r="I7" s="4">
        <f t="shared" si="1"/>
        <v>48.2</v>
      </c>
      <c r="J7" s="4">
        <f t="shared" si="2"/>
        <v>64.772600000000011</v>
      </c>
      <c r="K7" s="4">
        <f t="shared" si="3"/>
        <v>31.627400000000002</v>
      </c>
      <c r="L7" s="11">
        <f t="shared" si="4"/>
        <v>40</v>
      </c>
      <c r="M7" s="4">
        <f t="shared" si="5"/>
        <v>22.733333333333334</v>
      </c>
      <c r="N7" s="4">
        <f t="shared" si="6"/>
        <v>51.87746666666667</v>
      </c>
      <c r="O7" s="6">
        <f t="shared" si="7"/>
        <v>0</v>
      </c>
    </row>
    <row r="8" spans="2:15" x14ac:dyDescent="0.35">
      <c r="B8" s="2">
        <v>5</v>
      </c>
      <c r="C8" s="9">
        <v>49</v>
      </c>
      <c r="D8" s="9">
        <v>38</v>
      </c>
      <c r="E8" s="9">
        <v>64</v>
      </c>
      <c r="F8" s="9">
        <v>36</v>
      </c>
      <c r="G8" s="9">
        <v>47</v>
      </c>
      <c r="H8" s="10">
        <f t="shared" si="0"/>
        <v>46.8</v>
      </c>
      <c r="I8" s="4">
        <f t="shared" si="1"/>
        <v>48.2</v>
      </c>
      <c r="J8" s="4">
        <f t="shared" si="2"/>
        <v>64.772600000000011</v>
      </c>
      <c r="K8" s="4">
        <f t="shared" si="3"/>
        <v>31.627400000000002</v>
      </c>
      <c r="L8" s="11">
        <f t="shared" si="4"/>
        <v>28</v>
      </c>
      <c r="M8" s="4">
        <f t="shared" si="5"/>
        <v>22.733333333333334</v>
      </c>
      <c r="N8" s="4">
        <f t="shared" si="6"/>
        <v>51.87746666666667</v>
      </c>
      <c r="O8" s="6">
        <f t="shared" si="7"/>
        <v>0</v>
      </c>
    </row>
    <row r="9" spans="2:15" x14ac:dyDescent="0.35">
      <c r="B9" s="2">
        <v>6</v>
      </c>
      <c r="C9" s="7">
        <v>59</v>
      </c>
      <c r="D9" s="7">
        <v>62</v>
      </c>
      <c r="E9" s="7">
        <v>40</v>
      </c>
      <c r="F9" s="7">
        <v>54</v>
      </c>
      <c r="G9" s="7">
        <v>64</v>
      </c>
      <c r="H9" s="10">
        <f t="shared" si="0"/>
        <v>55.8</v>
      </c>
      <c r="I9" s="4">
        <f t="shared" si="1"/>
        <v>48.2</v>
      </c>
      <c r="J9" s="4">
        <f t="shared" si="2"/>
        <v>64.772600000000011</v>
      </c>
      <c r="K9" s="4">
        <f t="shared" si="3"/>
        <v>31.627400000000002</v>
      </c>
      <c r="L9" s="11">
        <f t="shared" si="4"/>
        <v>24</v>
      </c>
      <c r="M9" s="4">
        <f t="shared" si="5"/>
        <v>22.733333333333334</v>
      </c>
      <c r="N9" s="4">
        <f t="shared" si="6"/>
        <v>51.87746666666667</v>
      </c>
      <c r="O9" s="6">
        <f t="shared" si="7"/>
        <v>0</v>
      </c>
    </row>
    <row r="10" spans="2:15" x14ac:dyDescent="0.35">
      <c r="B10" s="2">
        <v>7</v>
      </c>
      <c r="C10" s="9">
        <v>36</v>
      </c>
      <c r="D10" s="9">
        <v>33</v>
      </c>
      <c r="E10" s="9">
        <v>49</v>
      </c>
      <c r="F10" s="9">
        <v>48</v>
      </c>
      <c r="G10" s="9">
        <v>56</v>
      </c>
      <c r="H10" s="10">
        <f t="shared" si="0"/>
        <v>44.4</v>
      </c>
      <c r="I10" s="4">
        <f t="shared" si="1"/>
        <v>48.2</v>
      </c>
      <c r="J10" s="4">
        <f t="shared" si="2"/>
        <v>64.772600000000011</v>
      </c>
      <c r="K10" s="4">
        <f t="shared" si="3"/>
        <v>31.627400000000002</v>
      </c>
      <c r="L10" s="11">
        <f t="shared" si="4"/>
        <v>23</v>
      </c>
      <c r="M10" s="4">
        <f t="shared" si="5"/>
        <v>22.733333333333334</v>
      </c>
      <c r="N10" s="4">
        <f t="shared" si="6"/>
        <v>51.87746666666667</v>
      </c>
      <c r="O10" s="6">
        <f t="shared" si="7"/>
        <v>0</v>
      </c>
    </row>
    <row r="11" spans="2:15" x14ac:dyDescent="0.35">
      <c r="B11" s="2">
        <v>8</v>
      </c>
      <c r="C11" s="7">
        <v>50</v>
      </c>
      <c r="D11" s="7">
        <v>67</v>
      </c>
      <c r="E11" s="7">
        <v>53</v>
      </c>
      <c r="F11" s="7">
        <v>43</v>
      </c>
      <c r="G11" s="7">
        <v>40</v>
      </c>
      <c r="H11" s="10">
        <f t="shared" si="0"/>
        <v>50.6</v>
      </c>
      <c r="I11" s="4">
        <f t="shared" si="1"/>
        <v>48.2</v>
      </c>
      <c r="J11" s="4">
        <f t="shared" si="2"/>
        <v>64.772600000000011</v>
      </c>
      <c r="K11" s="4">
        <f t="shared" si="3"/>
        <v>31.627400000000002</v>
      </c>
      <c r="L11" s="11">
        <f t="shared" si="4"/>
        <v>27</v>
      </c>
      <c r="M11" s="4">
        <f t="shared" si="5"/>
        <v>22.733333333333334</v>
      </c>
      <c r="N11" s="4">
        <f t="shared" si="6"/>
        <v>51.87746666666667</v>
      </c>
      <c r="O11" s="6">
        <f t="shared" si="7"/>
        <v>0</v>
      </c>
    </row>
    <row r="12" spans="2:15" x14ac:dyDescent="0.35">
      <c r="B12" s="2">
        <v>9</v>
      </c>
      <c r="C12" s="9">
        <v>44</v>
      </c>
      <c r="D12" s="9">
        <v>52</v>
      </c>
      <c r="E12" s="9">
        <v>46</v>
      </c>
      <c r="F12" s="9">
        <v>47</v>
      </c>
      <c r="G12" s="9">
        <v>44</v>
      </c>
      <c r="H12" s="10">
        <f t="shared" si="0"/>
        <v>46.6</v>
      </c>
      <c r="I12" s="4">
        <f t="shared" si="1"/>
        <v>48.2</v>
      </c>
      <c r="J12" s="4">
        <f t="shared" si="2"/>
        <v>64.772600000000011</v>
      </c>
      <c r="K12" s="4">
        <f t="shared" si="3"/>
        <v>31.627400000000002</v>
      </c>
      <c r="L12" s="11">
        <f t="shared" si="4"/>
        <v>8</v>
      </c>
      <c r="M12" s="4">
        <f t="shared" si="5"/>
        <v>22.733333333333334</v>
      </c>
      <c r="N12" s="4">
        <f t="shared" si="6"/>
        <v>51.87746666666667</v>
      </c>
      <c r="O12" s="6">
        <f t="shared" si="7"/>
        <v>0</v>
      </c>
    </row>
    <row r="13" spans="2:15" x14ac:dyDescent="0.35">
      <c r="B13" s="2">
        <v>10</v>
      </c>
      <c r="C13" s="7">
        <v>70</v>
      </c>
      <c r="D13" s="7">
        <v>45</v>
      </c>
      <c r="E13" s="7">
        <v>50</v>
      </c>
      <c r="F13" s="7">
        <v>47</v>
      </c>
      <c r="G13" s="7">
        <v>41</v>
      </c>
      <c r="H13" s="10">
        <f t="shared" si="0"/>
        <v>50.6</v>
      </c>
      <c r="I13" s="4">
        <f t="shared" si="1"/>
        <v>48.2</v>
      </c>
      <c r="J13" s="4">
        <f t="shared" si="2"/>
        <v>64.772600000000011</v>
      </c>
      <c r="K13" s="4">
        <f t="shared" si="3"/>
        <v>31.627400000000002</v>
      </c>
      <c r="L13" s="11">
        <f t="shared" si="4"/>
        <v>29</v>
      </c>
      <c r="M13" s="4">
        <f t="shared" si="5"/>
        <v>22.733333333333334</v>
      </c>
      <c r="N13" s="4">
        <f t="shared" si="6"/>
        <v>51.87746666666667</v>
      </c>
      <c r="O13" s="6">
        <f t="shared" si="7"/>
        <v>0</v>
      </c>
    </row>
    <row r="14" spans="2:15" x14ac:dyDescent="0.35">
      <c r="B14" s="2">
        <v>11</v>
      </c>
      <c r="C14" s="9">
        <v>57</v>
      </c>
      <c r="D14" s="9">
        <v>54</v>
      </c>
      <c r="E14" s="9">
        <v>62</v>
      </c>
      <c r="F14" s="9">
        <v>45</v>
      </c>
      <c r="G14" s="9">
        <v>36</v>
      </c>
      <c r="H14" s="10">
        <f t="shared" si="0"/>
        <v>50.8</v>
      </c>
      <c r="I14" s="4">
        <f t="shared" si="1"/>
        <v>48.2</v>
      </c>
      <c r="J14" s="4">
        <f t="shared" si="2"/>
        <v>64.772600000000011</v>
      </c>
      <c r="K14" s="4">
        <f t="shared" si="3"/>
        <v>31.627400000000002</v>
      </c>
      <c r="L14" s="11">
        <f t="shared" si="4"/>
        <v>26</v>
      </c>
      <c r="M14" s="4">
        <f t="shared" si="5"/>
        <v>22.733333333333334</v>
      </c>
      <c r="N14" s="4">
        <f t="shared" si="6"/>
        <v>51.87746666666667</v>
      </c>
      <c r="O14" s="6">
        <f t="shared" si="7"/>
        <v>0</v>
      </c>
    </row>
    <row r="15" spans="2:15" x14ac:dyDescent="0.35">
      <c r="B15" s="2">
        <v>12</v>
      </c>
      <c r="C15" s="7">
        <v>56</v>
      </c>
      <c r="D15" s="7">
        <v>54</v>
      </c>
      <c r="E15" s="7">
        <v>47</v>
      </c>
      <c r="F15" s="7">
        <v>42</v>
      </c>
      <c r="G15" s="7">
        <v>62</v>
      </c>
      <c r="H15" s="10">
        <f t="shared" si="0"/>
        <v>52.2</v>
      </c>
      <c r="I15" s="4">
        <f t="shared" si="1"/>
        <v>48.2</v>
      </c>
      <c r="J15" s="4">
        <f t="shared" si="2"/>
        <v>64.772600000000011</v>
      </c>
      <c r="K15" s="4">
        <f t="shared" si="3"/>
        <v>31.627400000000002</v>
      </c>
      <c r="L15" s="11">
        <f t="shared" si="4"/>
        <v>20</v>
      </c>
      <c r="M15" s="4">
        <f t="shared" si="5"/>
        <v>22.733333333333334</v>
      </c>
      <c r="N15" s="4">
        <f t="shared" si="6"/>
        <v>51.87746666666667</v>
      </c>
      <c r="O15" s="6">
        <f t="shared" si="7"/>
        <v>0</v>
      </c>
    </row>
    <row r="16" spans="2:15" x14ac:dyDescent="0.35">
      <c r="B16" s="2">
        <v>13</v>
      </c>
      <c r="C16" s="9">
        <v>40</v>
      </c>
      <c r="D16" s="9">
        <v>70</v>
      </c>
      <c r="E16" s="9">
        <v>58</v>
      </c>
      <c r="F16" s="9">
        <v>45</v>
      </c>
      <c r="G16" s="9">
        <v>44</v>
      </c>
      <c r="H16" s="10">
        <f t="shared" si="0"/>
        <v>51.4</v>
      </c>
      <c r="I16" s="4">
        <f t="shared" si="1"/>
        <v>48.2</v>
      </c>
      <c r="J16" s="4">
        <f t="shared" si="2"/>
        <v>64.772600000000011</v>
      </c>
      <c r="K16" s="4">
        <f t="shared" si="3"/>
        <v>31.627400000000002</v>
      </c>
      <c r="L16" s="11">
        <f t="shared" si="4"/>
        <v>30</v>
      </c>
      <c r="M16" s="4">
        <f t="shared" si="5"/>
        <v>22.733333333333334</v>
      </c>
      <c r="N16" s="4">
        <f t="shared" si="6"/>
        <v>51.87746666666667</v>
      </c>
      <c r="O16" s="6">
        <f t="shared" si="7"/>
        <v>0</v>
      </c>
    </row>
    <row r="17" spans="2:15" x14ac:dyDescent="0.35">
      <c r="B17" s="2">
        <v>14</v>
      </c>
      <c r="C17" s="7">
        <v>52</v>
      </c>
      <c r="D17" s="7">
        <v>58</v>
      </c>
      <c r="E17" s="7">
        <v>40</v>
      </c>
      <c r="F17" s="7">
        <v>52</v>
      </c>
      <c r="G17" s="7">
        <v>46</v>
      </c>
      <c r="H17" s="10">
        <f t="shared" si="0"/>
        <v>49.6</v>
      </c>
      <c r="I17" s="4">
        <f t="shared" si="1"/>
        <v>48.2</v>
      </c>
      <c r="J17" s="4">
        <f t="shared" si="2"/>
        <v>64.772600000000011</v>
      </c>
      <c r="K17" s="4">
        <f t="shared" si="3"/>
        <v>31.627400000000002</v>
      </c>
      <c r="L17" s="11">
        <f t="shared" si="4"/>
        <v>18</v>
      </c>
      <c r="M17" s="4">
        <f t="shared" si="5"/>
        <v>22.733333333333334</v>
      </c>
      <c r="N17" s="4">
        <f t="shared" si="6"/>
        <v>51.87746666666667</v>
      </c>
      <c r="O17" s="6">
        <f t="shared" si="7"/>
        <v>0</v>
      </c>
    </row>
    <row r="18" spans="2:15" x14ac:dyDescent="0.35">
      <c r="B18" s="2">
        <v>15</v>
      </c>
      <c r="C18" s="9">
        <v>57</v>
      </c>
      <c r="D18" s="9">
        <v>42</v>
      </c>
      <c r="E18" s="9">
        <v>52</v>
      </c>
      <c r="F18" s="9">
        <v>58</v>
      </c>
      <c r="G18" s="9">
        <v>59</v>
      </c>
      <c r="H18" s="10">
        <f t="shared" si="0"/>
        <v>53.6</v>
      </c>
      <c r="I18" s="4">
        <f t="shared" si="1"/>
        <v>48.2</v>
      </c>
      <c r="J18" s="4">
        <f t="shared" si="2"/>
        <v>64.772600000000011</v>
      </c>
      <c r="K18" s="4">
        <f t="shared" si="3"/>
        <v>31.627400000000002</v>
      </c>
      <c r="L18" s="11">
        <f t="shared" si="4"/>
        <v>17</v>
      </c>
      <c r="M18" s="4">
        <f t="shared" si="5"/>
        <v>22.733333333333334</v>
      </c>
      <c r="N18" s="4">
        <f t="shared" si="6"/>
        <v>51.87746666666667</v>
      </c>
      <c r="O18" s="6">
        <f t="shared" si="7"/>
        <v>0</v>
      </c>
    </row>
    <row r="19" spans="2:15" x14ac:dyDescent="0.35">
      <c r="B19" s="7">
        <v>16</v>
      </c>
      <c r="C19" s="3">
        <v>62</v>
      </c>
      <c r="D19" s="7">
        <v>49</v>
      </c>
      <c r="E19" s="7">
        <v>42</v>
      </c>
      <c r="F19" s="7">
        <v>33</v>
      </c>
      <c r="G19" s="7">
        <v>55</v>
      </c>
      <c r="H19" s="10">
        <f t="shared" si="0"/>
        <v>48.2</v>
      </c>
      <c r="I19" s="4">
        <f t="shared" si="1"/>
        <v>48.2</v>
      </c>
      <c r="J19" s="4">
        <f t="shared" si="2"/>
        <v>64.772600000000011</v>
      </c>
      <c r="K19" s="4">
        <f t="shared" si="3"/>
        <v>31.627400000000002</v>
      </c>
      <c r="L19" s="11">
        <f t="shared" si="4"/>
        <v>29</v>
      </c>
      <c r="M19" s="4">
        <f t="shared" si="5"/>
        <v>22.733333333333334</v>
      </c>
      <c r="N19" s="4">
        <f t="shared" si="6"/>
        <v>51.87746666666667</v>
      </c>
      <c r="O19" s="6">
        <f t="shared" si="7"/>
        <v>0</v>
      </c>
    </row>
    <row r="20" spans="2:15" x14ac:dyDescent="0.35">
      <c r="B20" s="7">
        <v>17</v>
      </c>
      <c r="C20" s="9">
        <v>40</v>
      </c>
      <c r="D20" s="9">
        <v>39</v>
      </c>
      <c r="E20" s="9">
        <v>49</v>
      </c>
      <c r="F20" s="9">
        <v>59</v>
      </c>
      <c r="G20" s="9">
        <v>48</v>
      </c>
      <c r="H20" s="10">
        <f t="shared" si="0"/>
        <v>47</v>
      </c>
      <c r="I20" s="4">
        <f t="shared" si="1"/>
        <v>48.2</v>
      </c>
      <c r="J20" s="4">
        <f t="shared" si="2"/>
        <v>64.772600000000011</v>
      </c>
      <c r="K20" s="4">
        <f t="shared" si="3"/>
        <v>31.627400000000002</v>
      </c>
      <c r="L20" s="11">
        <f t="shared" si="4"/>
        <v>20</v>
      </c>
      <c r="M20" s="4">
        <f t="shared" si="5"/>
        <v>22.733333333333334</v>
      </c>
      <c r="N20" s="4">
        <f t="shared" si="6"/>
        <v>51.87746666666667</v>
      </c>
      <c r="O20" s="6">
        <f t="shared" si="7"/>
        <v>0</v>
      </c>
    </row>
    <row r="21" spans="2:15" x14ac:dyDescent="0.35">
      <c r="B21" s="7">
        <v>18</v>
      </c>
      <c r="C21" s="7">
        <v>64</v>
      </c>
      <c r="D21" s="7">
        <v>50</v>
      </c>
      <c r="E21" s="7">
        <v>42</v>
      </c>
      <c r="F21" s="7">
        <v>57</v>
      </c>
      <c r="G21" s="7">
        <v>50</v>
      </c>
      <c r="H21" s="10">
        <f t="shared" si="0"/>
        <v>52.6</v>
      </c>
      <c r="I21" s="4">
        <f t="shared" si="1"/>
        <v>48.2</v>
      </c>
      <c r="J21" s="4">
        <f t="shared" si="2"/>
        <v>64.772600000000011</v>
      </c>
      <c r="K21" s="4">
        <f t="shared" si="3"/>
        <v>31.627400000000002</v>
      </c>
      <c r="L21" s="11">
        <f t="shared" si="4"/>
        <v>22</v>
      </c>
      <c r="M21" s="4">
        <f t="shared" si="5"/>
        <v>22.733333333333334</v>
      </c>
      <c r="N21" s="4">
        <f t="shared" si="6"/>
        <v>51.87746666666667</v>
      </c>
      <c r="O21" s="6">
        <f t="shared" si="7"/>
        <v>0</v>
      </c>
    </row>
    <row r="22" spans="2:15" x14ac:dyDescent="0.35">
      <c r="B22" s="7">
        <v>19</v>
      </c>
      <c r="C22" s="9">
        <v>58</v>
      </c>
      <c r="D22" s="9">
        <v>53</v>
      </c>
      <c r="E22" s="9">
        <v>52</v>
      </c>
      <c r="F22" s="9">
        <v>48</v>
      </c>
      <c r="G22" s="9">
        <v>50</v>
      </c>
      <c r="H22" s="10">
        <f t="shared" si="0"/>
        <v>52.2</v>
      </c>
      <c r="I22" s="4">
        <f t="shared" si="1"/>
        <v>48.2</v>
      </c>
      <c r="J22" s="4">
        <f t="shared" si="2"/>
        <v>64.772600000000011</v>
      </c>
      <c r="K22" s="4">
        <f t="shared" si="3"/>
        <v>31.627400000000002</v>
      </c>
      <c r="L22" s="11">
        <f t="shared" si="4"/>
        <v>10</v>
      </c>
      <c r="M22" s="4">
        <f t="shared" si="5"/>
        <v>22.733333333333334</v>
      </c>
      <c r="N22" s="4">
        <f t="shared" si="6"/>
        <v>51.87746666666667</v>
      </c>
      <c r="O22" s="6">
        <f t="shared" si="7"/>
        <v>0</v>
      </c>
    </row>
    <row r="23" spans="2:15" x14ac:dyDescent="0.35">
      <c r="B23" s="7">
        <v>20</v>
      </c>
      <c r="C23" s="7">
        <v>60</v>
      </c>
      <c r="D23" s="7">
        <v>50</v>
      </c>
      <c r="E23" s="7">
        <v>41</v>
      </c>
      <c r="F23" s="7">
        <v>41</v>
      </c>
      <c r="G23" s="7">
        <v>50</v>
      </c>
      <c r="H23" s="10">
        <f t="shared" si="0"/>
        <v>48.4</v>
      </c>
      <c r="I23" s="4">
        <f t="shared" si="1"/>
        <v>48.2</v>
      </c>
      <c r="J23" s="4">
        <f t="shared" si="2"/>
        <v>64.772600000000011</v>
      </c>
      <c r="K23" s="4">
        <f t="shared" si="3"/>
        <v>31.627400000000002</v>
      </c>
      <c r="L23" s="11">
        <f t="shared" si="4"/>
        <v>19</v>
      </c>
      <c r="M23" s="4">
        <f t="shared" si="5"/>
        <v>22.733333333333334</v>
      </c>
      <c r="N23" s="4">
        <f t="shared" si="6"/>
        <v>51.87746666666667</v>
      </c>
      <c r="O23" s="6">
        <f t="shared" si="7"/>
        <v>0</v>
      </c>
    </row>
    <row r="24" spans="2:15" x14ac:dyDescent="0.35">
      <c r="B24" s="7">
        <v>21</v>
      </c>
      <c r="C24" s="9">
        <v>52</v>
      </c>
      <c r="D24" s="9">
        <v>47</v>
      </c>
      <c r="E24" s="9">
        <v>48</v>
      </c>
      <c r="F24" s="9">
        <v>58</v>
      </c>
      <c r="G24" s="9">
        <v>40</v>
      </c>
      <c r="H24" s="10">
        <f t="shared" si="0"/>
        <v>49</v>
      </c>
      <c r="I24" s="4">
        <f t="shared" si="1"/>
        <v>48.2</v>
      </c>
      <c r="J24" s="4">
        <f t="shared" si="2"/>
        <v>64.772600000000011</v>
      </c>
      <c r="K24" s="4">
        <f t="shared" si="3"/>
        <v>31.627400000000002</v>
      </c>
      <c r="L24" s="11">
        <f t="shared" si="4"/>
        <v>18</v>
      </c>
      <c r="M24" s="4">
        <f t="shared" si="5"/>
        <v>22.733333333333334</v>
      </c>
      <c r="N24" s="4">
        <f t="shared" si="6"/>
        <v>51.87746666666667</v>
      </c>
      <c r="O24" s="6">
        <f t="shared" si="7"/>
        <v>0</v>
      </c>
    </row>
    <row r="25" spans="2:15" x14ac:dyDescent="0.35">
      <c r="B25" s="7">
        <v>22</v>
      </c>
      <c r="C25" s="7">
        <v>55</v>
      </c>
      <c r="D25" s="7">
        <v>40</v>
      </c>
      <c r="E25" s="7">
        <v>56</v>
      </c>
      <c r="F25" s="7">
        <v>49</v>
      </c>
      <c r="G25" s="7">
        <v>45</v>
      </c>
      <c r="H25" s="10">
        <f t="shared" si="0"/>
        <v>49</v>
      </c>
      <c r="I25" s="4">
        <f t="shared" si="1"/>
        <v>48.2</v>
      </c>
      <c r="J25" s="4">
        <f t="shared" si="2"/>
        <v>64.772600000000011</v>
      </c>
      <c r="K25" s="4">
        <f t="shared" si="3"/>
        <v>31.627400000000002</v>
      </c>
      <c r="L25" s="11">
        <f t="shared" si="4"/>
        <v>16</v>
      </c>
      <c r="M25" s="4">
        <f t="shared" si="5"/>
        <v>22.733333333333334</v>
      </c>
      <c r="N25" s="4">
        <f t="shared" si="6"/>
        <v>51.87746666666667</v>
      </c>
      <c r="O25" s="6">
        <f t="shared" si="7"/>
        <v>0</v>
      </c>
    </row>
    <row r="26" spans="2:15" x14ac:dyDescent="0.35">
      <c r="B26" s="7">
        <v>23</v>
      </c>
      <c r="C26" s="9">
        <v>47</v>
      </c>
      <c r="D26" s="9">
        <v>48</v>
      </c>
      <c r="E26" s="9">
        <v>50</v>
      </c>
      <c r="F26" s="9">
        <v>50</v>
      </c>
      <c r="G26" s="9">
        <v>48</v>
      </c>
      <c r="H26" s="10">
        <f t="shared" si="0"/>
        <v>48.6</v>
      </c>
      <c r="I26" s="4">
        <f t="shared" si="1"/>
        <v>48.2</v>
      </c>
      <c r="J26" s="4">
        <f t="shared" si="2"/>
        <v>64.772600000000011</v>
      </c>
      <c r="K26" s="4">
        <f t="shared" si="3"/>
        <v>31.627400000000002</v>
      </c>
      <c r="L26" s="11">
        <f t="shared" si="4"/>
        <v>3</v>
      </c>
      <c r="M26" s="4">
        <f t="shared" si="5"/>
        <v>22.733333333333334</v>
      </c>
      <c r="N26" s="4">
        <f t="shared" si="6"/>
        <v>51.87746666666667</v>
      </c>
      <c r="O26" s="6">
        <f t="shared" si="7"/>
        <v>0</v>
      </c>
    </row>
    <row r="27" spans="2:15" x14ac:dyDescent="0.35">
      <c r="B27" s="7">
        <v>24</v>
      </c>
      <c r="C27" s="7">
        <v>50</v>
      </c>
      <c r="D27" s="7">
        <v>50</v>
      </c>
      <c r="E27" s="7">
        <v>49</v>
      </c>
      <c r="F27" s="7">
        <v>51</v>
      </c>
      <c r="G27" s="7">
        <v>51</v>
      </c>
      <c r="H27" s="10">
        <f t="shared" si="0"/>
        <v>50.2</v>
      </c>
      <c r="I27" s="4">
        <f t="shared" si="1"/>
        <v>48.2</v>
      </c>
      <c r="J27" s="4">
        <f t="shared" si="2"/>
        <v>64.772600000000011</v>
      </c>
      <c r="K27" s="4">
        <f t="shared" si="3"/>
        <v>31.627400000000002</v>
      </c>
      <c r="L27" s="11">
        <f t="shared" si="4"/>
        <v>2</v>
      </c>
      <c r="M27" s="4">
        <f t="shared" si="5"/>
        <v>22.733333333333334</v>
      </c>
      <c r="N27" s="4">
        <f t="shared" si="6"/>
        <v>51.87746666666667</v>
      </c>
      <c r="O27" s="6">
        <f t="shared" si="7"/>
        <v>0</v>
      </c>
    </row>
    <row r="28" spans="2:15" x14ac:dyDescent="0.35">
      <c r="B28" s="7">
        <v>25</v>
      </c>
      <c r="C28" s="9">
        <v>51</v>
      </c>
      <c r="D28" s="9">
        <v>50</v>
      </c>
      <c r="E28" s="9">
        <v>51</v>
      </c>
      <c r="F28" s="9">
        <v>51</v>
      </c>
      <c r="G28" s="9">
        <v>62</v>
      </c>
      <c r="H28" s="10">
        <f t="shared" si="0"/>
        <v>53</v>
      </c>
      <c r="I28" s="4">
        <f t="shared" si="1"/>
        <v>48.2</v>
      </c>
      <c r="J28" s="4">
        <f t="shared" si="2"/>
        <v>64.772600000000011</v>
      </c>
      <c r="K28" s="4">
        <f t="shared" si="3"/>
        <v>31.627400000000002</v>
      </c>
      <c r="L28" s="11">
        <f t="shared" si="4"/>
        <v>12</v>
      </c>
      <c r="M28" s="4">
        <f t="shared" si="5"/>
        <v>22.733333333333334</v>
      </c>
      <c r="N28" s="4">
        <f t="shared" si="6"/>
        <v>51.87746666666667</v>
      </c>
      <c r="O28" s="6">
        <f t="shared" si="7"/>
        <v>0</v>
      </c>
    </row>
    <row r="29" spans="2:15" x14ac:dyDescent="0.35">
      <c r="H29" s="10">
        <f>AVERAGE(H4:H28)</f>
        <v>49.77600000000001</v>
      </c>
      <c r="L29" s="8">
        <f>AVERAGE(L4:L18)</f>
        <v>22.733333333333334</v>
      </c>
    </row>
    <row r="31" spans="2:15" x14ac:dyDescent="0.35">
      <c r="C31" s="5">
        <v>0.72899999999999998</v>
      </c>
    </row>
    <row r="32" spans="2:15" x14ac:dyDescent="0.35">
      <c r="C32" s="5">
        <v>0</v>
      </c>
    </row>
    <row r="33" spans="3:3" x14ac:dyDescent="0.35">
      <c r="C33" s="5">
        <v>2.282</v>
      </c>
    </row>
  </sheetData>
  <mergeCells count="3">
    <mergeCell ref="C2:G2"/>
    <mergeCell ref="H2:K2"/>
    <mergeCell ref="L2:O2"/>
  </mergeCells>
  <pageMargins left="0.7" right="0.7" top="0.75" bottom="0.75" header="0.3" footer="0.3"/>
  <pageSetup paperSize="9" orientation="portrait" r:id="rId1"/>
  <ignoredErrors>
    <ignoredError sqref="H4 L4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S G J 3 U w J J r i q k A A A A 9 Q A A A B I A H A B D b 2 5 m a W c v U G F j a 2 F n Z S 5 4 b W w g o h g A K K A U A A A A A A A A A A A A A A A A A A A A A A A A A A A A h Y 9 B D o I w F E S v Q r q n R Y w G y a c s j D t J T E i M 2 6 Z 8 o R G K o c V y N x c e y S u I U d S d y 5 k 3 k 8 z c r z d I h 6 b 2 L t g Z 1 e q E z G h A P N S y L Z Q u E 9 L b o x + R l M N O y J M o 0 R v D 2 s S D U Q m p r D 3 H j D n n q J v T t i t Z G A Q z d s i 2 u a y w E b 7 S x g o t k X x a x f 8 W 4 b B / j e E h X U V 0 s R w n A Z s 8 y J T + 8 n B k T / p j w r q v b d 8 h R + N v c m C T B P a + w B 9 Q S w M E F A A C A A g A S G J 3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h i d 1 M o i k e 4 D g A A A B E A A A A T A B w A R m 9 y b X V s Y X M v U 2 V j d G l v b j E u b S C i G A A o o B Q A A A A A A A A A A A A A A A A A A A A A A A A A A A A r T k 0 u y c z P U w i G 0 I b W A F B L A Q I t A B Q A A g A I A E h i d 1 M C S a 4 q p A A A A P U A A A A S A A A A A A A A A A A A A A A A A A A A A A B D b 2 5 m a W c v U G F j a 2 F n Z S 5 4 b W x Q S w E C L Q A U A A I A C A B I Y n d T D 8 r p q 6 Q A A A D p A A A A E w A A A A A A A A A A A A A A A A D w A A A A W 0 N v b n R l b n R f V H l w Z X N d L n h t b F B L A Q I t A B Q A A g A I A E h i d 1 M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X 2 4 Z 3 Q B p L R q O o t t f h G K V b A A A A A A I A A A A A A B B m A A A A A Q A A I A A A A H Q j O S E M k W 5 j E I U t L c f H m M 1 h M d R X e p d i L f e C V U w Z Q 8 k u A A A A A A 6 A A A A A A g A A I A A A A A a t x n S 7 P 8 G / 3 a 2 b U Z 7 b 1 C / N Y j F 9 v W g S i 7 k 8 + m q z E A k o U A A A A A 7 A y x y R 1 4 P u e Q A S Y 1 5 l 6 q W t n Q B W R 1 O D H 2 D q P x K 9 z W s L D p G 2 2 y z + x 5 i / L k t a 2 X E E C D G S R j G w h 1 T E X W x C k n 4 Q y h m P P r E 6 u z w 4 9 0 J 5 t s x b n c y 5 Q A A A A F l P E I 8 e e c g E e L Y t n 7 7 s i e w B d U u J M C S v n H g 8 m N V 5 4 q H z o r t X D O K 7 F 2 i d N 4 9 Z R u e v 6 c 4 G x z m C Y D V f m q F U g r p c v 8 M = < / D a t a M a s h u p > 
</file>

<file path=customXml/itemProps1.xml><?xml version="1.0" encoding="utf-8"?>
<ds:datastoreItem xmlns:ds="http://schemas.openxmlformats.org/officeDocument/2006/customXml" ds:itemID="{9029F492-456E-4CEF-96B2-8F89E6A43FD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2</vt:i4>
      </vt:variant>
    </vt:vector>
  </HeadingPairs>
  <TitlesOfParts>
    <vt:vector size="3" baseType="lpstr">
      <vt:lpstr>Hoja1</vt:lpstr>
      <vt:lpstr>Gráfico X</vt:lpstr>
      <vt:lpstr>Gráfico 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Juanjo Goitia</dc:creator>
  <cp:lastModifiedBy>Juanjo Goitia</cp:lastModifiedBy>
  <dcterms:created xsi:type="dcterms:W3CDTF">2021-11-17T10:12:57Z</dcterms:created>
  <dcterms:modified xsi:type="dcterms:W3CDTF">2021-12-09T17:47:24Z</dcterms:modified>
</cp:coreProperties>
</file>