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\Curso 2022-2023\PROGRAMACIÓN DE LA PRODUCCIÓN\Ejercicios\Ejercicios MRP\"/>
    </mc:Choice>
  </mc:AlternateContent>
  <xr:revisionPtr revIDLastSave="0" documentId="8_{F1080D84-B0DA-425A-8E69-C748EBA610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tilla MRP LXL" sheetId="4" r:id="rId1"/>
  </sheets>
  <definedNames>
    <definedName name="_xlnm.Print_Area" localSheetId="0">'Plantilla MRP LXL'!$A$1:$P$72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4" l="1"/>
  <c r="N65" i="4"/>
  <c r="O65" i="4"/>
  <c r="O59" i="4"/>
  <c r="O47" i="4"/>
  <c r="O60" i="4" s="1"/>
  <c r="N53" i="4"/>
  <c r="N66" i="4" s="1"/>
  <c r="O53" i="4"/>
  <c r="O66" i="4" s="1"/>
  <c r="O41" i="4"/>
  <c r="O48" i="4" s="1"/>
  <c r="O35" i="4"/>
  <c r="P33" i="4"/>
  <c r="H33" i="4"/>
  <c r="H34" i="4" s="1"/>
  <c r="P59" i="4"/>
  <c r="H32" i="4"/>
  <c r="I33" i="4" s="1"/>
  <c r="I34" i="4" s="1"/>
  <c r="H35" i="4" s="1"/>
  <c r="H36" i="4" l="1"/>
  <c r="H38" i="4" s="1"/>
  <c r="O36" i="4"/>
  <c r="O42" i="4"/>
  <c r="O54" i="4"/>
  <c r="I32" i="4"/>
  <c r="F36" i="4"/>
  <c r="F48" i="4"/>
  <c r="F54" i="4"/>
  <c r="F60" i="4"/>
  <c r="F66" i="4"/>
  <c r="E48" i="4"/>
  <c r="J32" i="4" l="1"/>
  <c r="J33" i="4"/>
  <c r="J34" i="4" s="1"/>
  <c r="I35" i="4" s="1"/>
  <c r="H39" i="4"/>
  <c r="H40" i="4" s="1"/>
  <c r="K33" i="4" l="1"/>
  <c r="K34" i="4" s="1"/>
  <c r="J35" i="4" s="1"/>
  <c r="K32" i="4"/>
  <c r="I36" i="4"/>
  <c r="I38" i="4" s="1"/>
  <c r="I39" i="4"/>
  <c r="I40" i="4" s="1"/>
  <c r="H41" i="4" s="1"/>
  <c r="L32" i="4" l="1"/>
  <c r="L33" i="4"/>
  <c r="L34" i="4" s="1"/>
  <c r="K35" i="4" s="1"/>
  <c r="H48" i="4"/>
  <c r="J36" i="4"/>
  <c r="J39" i="4" s="1"/>
  <c r="J40" i="4" s="1"/>
  <c r="I41" i="4" s="1"/>
  <c r="I48" i="4" l="1"/>
  <c r="H51" i="4"/>
  <c r="H52" i="4" s="1"/>
  <c r="H50" i="4"/>
  <c r="I50" i="4" s="1"/>
  <c r="K36" i="4"/>
  <c r="M32" i="4"/>
  <c r="M33" i="4"/>
  <c r="M34" i="4" s="1"/>
  <c r="L35" i="4" s="1"/>
  <c r="J38" i="4"/>
  <c r="K38" i="4" s="1"/>
  <c r="L36" i="4" l="1"/>
  <c r="L39" i="4" s="1"/>
  <c r="N32" i="4"/>
  <c r="N33" i="4"/>
  <c r="N34" i="4" s="1"/>
  <c r="M35" i="4" s="1"/>
  <c r="I51" i="4"/>
  <c r="I52" i="4" s="1"/>
  <c r="L38" i="4"/>
  <c r="K39" i="4"/>
  <c r="K40" i="4" s="1"/>
  <c r="J41" i="4" s="1"/>
  <c r="L40" i="4"/>
  <c r="K41" i="4" s="1"/>
  <c r="J48" i="4" l="1"/>
  <c r="M36" i="4"/>
  <c r="M39" i="4" s="1"/>
  <c r="M40" i="4" s="1"/>
  <c r="L41" i="4" s="1"/>
  <c r="O32" i="4"/>
  <c r="O33" i="4"/>
  <c r="O34" i="4" s="1"/>
  <c r="N35" i="4" s="1"/>
  <c r="K48" i="4"/>
  <c r="L48" i="4" l="1"/>
  <c r="N42" i="4"/>
  <c r="N36" i="4"/>
  <c r="J51" i="4"/>
  <c r="J52" i="4" s="1"/>
  <c r="H53" i="4" s="1"/>
  <c r="J50" i="4"/>
  <c r="K50" i="4" s="1"/>
  <c r="L50" i="4" s="1"/>
  <c r="M38" i="4"/>
  <c r="N38" i="4" s="1"/>
  <c r="N39" i="4" l="1"/>
  <c r="N40" i="4" s="1"/>
  <c r="M41" i="4" s="1"/>
  <c r="H66" i="4"/>
  <c r="H42" i="4"/>
  <c r="O38" i="4"/>
  <c r="P38" i="4" s="1"/>
  <c r="O39" i="4"/>
  <c r="O40" i="4" s="1"/>
  <c r="N41" i="4" s="1"/>
  <c r="K51" i="4"/>
  <c r="K52" i="4" s="1"/>
  <c r="I53" i="4" s="1"/>
  <c r="L51" i="4"/>
  <c r="L52" i="4" s="1"/>
  <c r="J53" i="4" s="1"/>
  <c r="N48" i="4" l="1"/>
  <c r="I66" i="4"/>
  <c r="I69" i="4" s="1"/>
  <c r="I70" i="4" s="1"/>
  <c r="H71" i="4" s="1"/>
  <c r="I42" i="4"/>
  <c r="M48" i="4"/>
  <c r="H68" i="4"/>
  <c r="I68" i="4" s="1"/>
  <c r="J68" i="4" s="1"/>
  <c r="H69" i="4"/>
  <c r="H70" i="4" s="1"/>
  <c r="J66" i="4"/>
  <c r="J42" i="4"/>
  <c r="H45" i="4"/>
  <c r="H46" i="4" s="1"/>
  <c r="H44" i="4"/>
  <c r="I44" i="4" s="1"/>
  <c r="J44" i="4" s="1"/>
  <c r="I45" i="4" l="1"/>
  <c r="I46" i="4" s="1"/>
  <c r="H47" i="4" s="1"/>
  <c r="J45" i="4"/>
  <c r="J46" i="4" s="1"/>
  <c r="I47" i="4" s="1"/>
  <c r="M51" i="4"/>
  <c r="M52" i="4" s="1"/>
  <c r="K53" i="4" s="1"/>
  <c r="M50" i="4"/>
  <c r="N50" i="4" s="1"/>
  <c r="J69" i="4"/>
  <c r="J70" i="4" s="1"/>
  <c r="I71" i="4" s="1"/>
  <c r="O50" i="4" l="1"/>
  <c r="O51" i="4"/>
  <c r="O52" i="4" s="1"/>
  <c r="M53" i="4" s="1"/>
  <c r="K66" i="4"/>
  <c r="K42" i="4"/>
  <c r="I60" i="4"/>
  <c r="I54" i="4"/>
  <c r="N51" i="4"/>
  <c r="N52" i="4" s="1"/>
  <c r="L53" i="4" s="1"/>
  <c r="H60" i="4"/>
  <c r="H54" i="4"/>
  <c r="L66" i="4" l="1"/>
  <c r="L42" i="4"/>
  <c r="K69" i="4"/>
  <c r="K70" i="4" s="1"/>
  <c r="J71" i="4" s="1"/>
  <c r="K68" i="4"/>
  <c r="L68" i="4" s="1"/>
  <c r="H62" i="4"/>
  <c r="I62" i="4" s="1"/>
  <c r="H63" i="4"/>
  <c r="H64" i="4" s="1"/>
  <c r="M66" i="4"/>
  <c r="M69" i="4" s="1"/>
  <c r="M70" i="4" s="1"/>
  <c r="L71" i="4" s="1"/>
  <c r="M42" i="4"/>
  <c r="K45" i="4"/>
  <c r="K46" i="4" s="1"/>
  <c r="J47" i="4" s="1"/>
  <c r="K44" i="4"/>
  <c r="L44" i="4" s="1"/>
  <c r="M44" i="4" s="1"/>
  <c r="H57" i="4"/>
  <c r="H58" i="4" s="1"/>
  <c r="H56" i="4"/>
  <c r="I56" i="4" s="1"/>
  <c r="I63" i="4"/>
  <c r="I64" i="4" s="1"/>
  <c r="N44" i="4" l="1"/>
  <c r="N45" i="4"/>
  <c r="N46" i="4" s="1"/>
  <c r="M47" i="4" s="1"/>
  <c r="I57" i="4"/>
  <c r="I58" i="4" s="1"/>
  <c r="H59" i="4" s="1"/>
  <c r="M68" i="4"/>
  <c r="J60" i="4"/>
  <c r="J63" i="4" s="1"/>
  <c r="J64" i="4" s="1"/>
  <c r="H65" i="4" s="1"/>
  <c r="J54" i="4"/>
  <c r="J57" i="4" s="1"/>
  <c r="J58" i="4" s="1"/>
  <c r="I59" i="4" s="1"/>
  <c r="L45" i="4"/>
  <c r="L46" i="4" s="1"/>
  <c r="K47" i="4" s="1"/>
  <c r="J56" i="4"/>
  <c r="M45" i="4"/>
  <c r="M46" i="4" s="1"/>
  <c r="L47" i="4" s="1"/>
  <c r="J62" i="4"/>
  <c r="L69" i="4"/>
  <c r="L70" i="4" s="1"/>
  <c r="K71" i="4" s="1"/>
  <c r="N68" i="4" l="1"/>
  <c r="N69" i="4"/>
  <c r="N70" i="4" s="1"/>
  <c r="M71" i="4" s="1"/>
  <c r="K60" i="4"/>
  <c r="K63" i="4" s="1"/>
  <c r="K64" i="4" s="1"/>
  <c r="I65" i="4" s="1"/>
  <c r="K54" i="4"/>
  <c r="K57" i="4" s="1"/>
  <c r="K58" i="4" s="1"/>
  <c r="J59" i="4" s="1"/>
  <c r="M60" i="4"/>
  <c r="M54" i="4"/>
  <c r="L60" i="4"/>
  <c r="L54" i="4"/>
  <c r="O44" i="4"/>
  <c r="O45" i="4"/>
  <c r="O46" i="4" s="1"/>
  <c r="N47" i="4" s="1"/>
  <c r="N60" i="4" l="1"/>
  <c r="N54" i="4"/>
  <c r="K62" i="4"/>
  <c r="L62" i="4" s="1"/>
  <c r="M62" i="4" s="1"/>
  <c r="N62" i="4" s="1"/>
  <c r="M63" i="4"/>
  <c r="M64" i="4" s="1"/>
  <c r="K65" i="4" s="1"/>
  <c r="L63" i="4"/>
  <c r="L64" i="4" s="1"/>
  <c r="J65" i="4" s="1"/>
  <c r="K56" i="4"/>
  <c r="L56" i="4" s="1"/>
  <c r="M56" i="4" s="1"/>
  <c r="N56" i="4" s="1"/>
  <c r="O68" i="4"/>
  <c r="O69" i="4"/>
  <c r="O70" i="4" s="1"/>
  <c r="N71" i="4" s="1"/>
  <c r="O56" i="4" l="1"/>
  <c r="O57" i="4"/>
  <c r="O58" i="4" s="1"/>
  <c r="N59" i="4" s="1"/>
  <c r="L57" i="4"/>
  <c r="L58" i="4" s="1"/>
  <c r="K59" i="4" s="1"/>
  <c r="M57" i="4"/>
  <c r="M58" i="4" s="1"/>
  <c r="L59" i="4" s="1"/>
  <c r="N57" i="4"/>
  <c r="N58" i="4" s="1"/>
  <c r="M59" i="4" s="1"/>
  <c r="O62" i="4"/>
  <c r="O63" i="4"/>
  <c r="O64" i="4" s="1"/>
  <c r="M65" i="4" s="1"/>
  <c r="N63" i="4"/>
  <c r="N64" i="4" s="1"/>
  <c r="L65" i="4" s="1"/>
</calcChain>
</file>

<file path=xl/sharedStrings.xml><?xml version="1.0" encoding="utf-8"?>
<sst xmlns="http://schemas.openxmlformats.org/spreadsheetml/2006/main" count="84" uniqueCount="41">
  <si>
    <t>Artículo</t>
  </si>
  <si>
    <t>Semana 1</t>
  </si>
  <si>
    <t>Semana 2</t>
  </si>
  <si>
    <t>Semana 3</t>
  </si>
  <si>
    <t>Semana 4</t>
  </si>
  <si>
    <t>Código</t>
  </si>
  <si>
    <t>Descripción</t>
  </si>
  <si>
    <t>Nivel</t>
  </si>
  <si>
    <t>Inventario disponible</t>
  </si>
  <si>
    <t>Stock de seguridad</t>
  </si>
  <si>
    <t>Periodo de tiempo</t>
  </si>
  <si>
    <t>Conceptos</t>
  </si>
  <si>
    <t>Necesidades brutas</t>
  </si>
  <si>
    <t>Recepciones programadas</t>
  </si>
  <si>
    <t>Disponible</t>
  </si>
  <si>
    <t>Necesidades netas</t>
  </si>
  <si>
    <t>Semana</t>
  </si>
  <si>
    <t>Cantidad</t>
  </si>
  <si>
    <t>Recepcion de orden</t>
  </si>
  <si>
    <t>Lanzamiento de orden</t>
  </si>
  <si>
    <t>Registro de inventario</t>
  </si>
  <si>
    <t>Lead time</t>
  </si>
  <si>
    <t>Cantidad MPS</t>
  </si>
  <si>
    <t>Programa maestro</t>
  </si>
  <si>
    <t>Elemento padre</t>
  </si>
  <si>
    <t>Planificación de materiales</t>
  </si>
  <si>
    <t>Cantidad para elaborar elemento padre</t>
  </si>
  <si>
    <t>MRP Template</t>
  </si>
  <si>
    <t>Plantilla excel no automática MRP Plan de requerimientos de materiales</t>
  </si>
  <si>
    <t>Reductor</t>
  </si>
  <si>
    <t>X</t>
  </si>
  <si>
    <t xml:space="preserve">A </t>
  </si>
  <si>
    <t xml:space="preserve">C </t>
  </si>
  <si>
    <t>B</t>
  </si>
  <si>
    <t>1 X +2C</t>
  </si>
  <si>
    <t>N</t>
  </si>
  <si>
    <t>2A+B</t>
  </si>
  <si>
    <t>M</t>
  </si>
  <si>
    <t xml:space="preserve">P </t>
  </si>
  <si>
    <t>3B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</si>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</sst>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/>
    <xf numFmtId="49" fontId="0" fillId="2" borderId="0" xfId="0" applyNumberFormat="1" applyFill="1"/>
    <xf numFmtId="0" fontId="0" fillId="2" borderId="10" xfId="0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0" fillId="8" borderId="6" xfId="0" applyFill="1" applyBorder="1"/>
    <xf numFmtId="0" fontId="0" fillId="8" borderId="7" xfId="0" applyFill="1" applyBorder="1"/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showGridLines="0" tabSelected="1" topLeftCell="A52" zoomScale="88" zoomScaleNormal="112" workbookViewId="0">
      <selection activeCell="F74" sqref="F74"/>
    </sheetView>
  </sheetViews>
  <sheetFormatPr baseColWidth="10" defaultRowHeight="14.5" x14ac:dyDescent="0.35"/>
  <cols>
    <col min="1" max="1" width="1.1796875" customWidth="1"/>
    <col min="2" max="2" width="11.81640625" customWidth="1"/>
    <col min="3" max="3" width="17" customWidth="1"/>
    <col min="4" max="4" width="7.1796875" customWidth="1"/>
    <col min="5" max="6" width="13.453125" customWidth="1"/>
    <col min="7" max="7" width="26.7265625" customWidth="1"/>
    <col min="8" max="15" width="10.26953125" customWidth="1"/>
    <col min="16" max="16" width="1.1796875" customWidth="1"/>
  </cols>
  <sheetData>
    <row r="1" spans="1:16" ht="16.5" customHeight="1" x14ac:dyDescent="0.35">
      <c r="A1" s="27"/>
      <c r="B1" s="68" t="s">
        <v>28</v>
      </c>
      <c r="C1" s="69"/>
      <c r="D1" s="69"/>
      <c r="E1" s="69"/>
      <c r="F1" s="69"/>
      <c r="G1" s="69"/>
      <c r="H1" s="69"/>
      <c r="I1" s="70"/>
      <c r="J1" s="68"/>
      <c r="K1" s="69"/>
      <c r="L1" s="69"/>
      <c r="M1" s="69"/>
      <c r="N1" s="69"/>
      <c r="O1" s="70"/>
      <c r="P1" s="28"/>
    </row>
    <row r="2" spans="1:16" ht="16.5" customHeight="1" x14ac:dyDescent="0.35">
      <c r="A2" s="29"/>
      <c r="B2" s="74" t="s">
        <v>27</v>
      </c>
      <c r="C2" s="75"/>
      <c r="D2" s="75"/>
      <c r="E2" s="75"/>
      <c r="F2" s="75"/>
      <c r="G2" s="75"/>
      <c r="H2" s="75"/>
      <c r="I2" s="76"/>
      <c r="J2" s="71"/>
      <c r="K2" s="72"/>
      <c r="L2" s="72"/>
      <c r="M2" s="72"/>
      <c r="N2" s="72"/>
      <c r="O2" s="73"/>
      <c r="P2" s="25"/>
    </row>
    <row r="3" spans="1:16" ht="15" customHeight="1" x14ac:dyDescent="0.35">
      <c r="B3" s="25"/>
      <c r="C3" s="25"/>
      <c r="D3" s="25"/>
      <c r="E3" s="26"/>
      <c r="F3" s="26"/>
      <c r="G3" s="26"/>
      <c r="H3" s="26"/>
      <c r="I3" s="25"/>
      <c r="J3" s="25"/>
      <c r="K3" s="25"/>
      <c r="L3" s="25"/>
      <c r="M3" s="25"/>
      <c r="N3" s="25"/>
      <c r="O3" s="25"/>
      <c r="P3" s="25"/>
    </row>
    <row r="4" spans="1:16" x14ac:dyDescent="0.35">
      <c r="E4" s="44" t="s">
        <v>23</v>
      </c>
      <c r="F4" s="44"/>
      <c r="G4" s="44"/>
      <c r="H4" s="50"/>
    </row>
    <row r="5" spans="1:16" x14ac:dyDescent="0.35">
      <c r="E5" s="66" t="s">
        <v>0</v>
      </c>
      <c r="F5" s="67"/>
      <c r="G5" s="16" t="s">
        <v>22</v>
      </c>
      <c r="H5" s="15" t="s">
        <v>16</v>
      </c>
    </row>
    <row r="6" spans="1:16" x14ac:dyDescent="0.35">
      <c r="E6" s="60" t="s">
        <v>29</v>
      </c>
      <c r="F6" s="61"/>
      <c r="G6" s="21">
        <v>45</v>
      </c>
      <c r="H6" s="10" t="s">
        <v>1</v>
      </c>
    </row>
    <row r="7" spans="1:16" x14ac:dyDescent="0.35">
      <c r="E7" s="62"/>
      <c r="F7" s="63"/>
      <c r="G7" s="21">
        <v>74</v>
      </c>
      <c r="H7" s="10" t="s">
        <v>2</v>
      </c>
    </row>
    <row r="8" spans="1:16" x14ac:dyDescent="0.35">
      <c r="E8" s="62"/>
      <c r="F8" s="63"/>
      <c r="G8" s="21">
        <v>105</v>
      </c>
      <c r="H8" s="10" t="s">
        <v>3</v>
      </c>
    </row>
    <row r="9" spans="1:16" x14ac:dyDescent="0.35">
      <c r="E9" s="64"/>
      <c r="F9" s="65"/>
      <c r="G9" s="21">
        <v>60</v>
      </c>
      <c r="H9" s="10" t="s">
        <v>4</v>
      </c>
    </row>
    <row r="11" spans="1:16" x14ac:dyDescent="0.35">
      <c r="B11" s="51" t="s">
        <v>20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1:16" ht="34.5" customHeight="1" x14ac:dyDescent="0.35">
      <c r="B12" s="49" t="s">
        <v>5</v>
      </c>
      <c r="C12" s="49" t="s">
        <v>6</v>
      </c>
      <c r="D12" s="49" t="s">
        <v>7</v>
      </c>
      <c r="E12" s="49" t="s">
        <v>8</v>
      </c>
      <c r="F12" s="45" t="s">
        <v>9</v>
      </c>
      <c r="G12" s="45" t="s">
        <v>24</v>
      </c>
      <c r="H12" s="55" t="s">
        <v>26</v>
      </c>
      <c r="I12" s="45" t="s">
        <v>21</v>
      </c>
      <c r="J12" s="57" t="s">
        <v>13</v>
      </c>
      <c r="K12" s="58"/>
      <c r="L12" s="58"/>
      <c r="M12" s="58"/>
      <c r="N12" s="58"/>
      <c r="O12" s="59"/>
    </row>
    <row r="13" spans="1:16" x14ac:dyDescent="0.35">
      <c r="B13" s="45"/>
      <c r="C13" s="45"/>
      <c r="D13" s="45"/>
      <c r="E13" s="45"/>
      <c r="F13" s="46"/>
      <c r="G13" s="54"/>
      <c r="H13" s="56"/>
      <c r="I13" s="54"/>
      <c r="J13" s="13" t="s">
        <v>16</v>
      </c>
      <c r="K13" s="13"/>
      <c r="L13" s="13"/>
      <c r="M13" s="13"/>
      <c r="N13" s="13"/>
      <c r="O13" s="13" t="s">
        <v>17</v>
      </c>
    </row>
    <row r="14" spans="1:16" x14ac:dyDescent="0.35">
      <c r="B14" s="14"/>
      <c r="C14" s="1"/>
      <c r="D14" s="7"/>
      <c r="E14" s="1"/>
      <c r="F14" s="1"/>
      <c r="G14" s="4"/>
      <c r="H14" s="1"/>
      <c r="I14" s="7"/>
      <c r="J14" s="7"/>
      <c r="K14" s="7"/>
      <c r="L14" s="7"/>
      <c r="M14" s="7"/>
      <c r="N14" s="7"/>
      <c r="O14" s="22"/>
    </row>
    <row r="15" spans="1:16" ht="15" customHeight="1" x14ac:dyDescent="0.35">
      <c r="B15" s="11"/>
      <c r="D15" s="8"/>
      <c r="G15" s="5"/>
      <c r="I15" s="8"/>
      <c r="J15" s="8"/>
      <c r="K15" s="8"/>
      <c r="L15" s="8"/>
      <c r="M15" s="8"/>
      <c r="N15" s="8"/>
      <c r="O15" s="23"/>
    </row>
    <row r="16" spans="1:16" x14ac:dyDescent="0.35">
      <c r="B16" s="11"/>
      <c r="D16" s="8"/>
      <c r="G16" s="5"/>
      <c r="I16" s="8"/>
      <c r="J16" s="8"/>
      <c r="K16" s="8"/>
      <c r="L16" s="8"/>
      <c r="M16" s="8"/>
      <c r="N16" s="8"/>
      <c r="O16" s="23"/>
    </row>
    <row r="17" spans="2:16" x14ac:dyDescent="0.35">
      <c r="B17" s="11"/>
      <c r="D17" s="8"/>
      <c r="G17" s="5"/>
      <c r="I17" s="8"/>
      <c r="J17" s="8"/>
      <c r="K17" s="8"/>
      <c r="L17" s="8"/>
      <c r="M17" s="8"/>
      <c r="N17" s="8"/>
      <c r="O17" s="23"/>
    </row>
    <row r="18" spans="2:16" x14ac:dyDescent="0.35">
      <c r="B18" s="11"/>
      <c r="D18" s="8"/>
      <c r="G18" s="5"/>
      <c r="I18" s="8"/>
      <c r="J18" s="8"/>
      <c r="K18" s="8"/>
      <c r="L18" s="8"/>
      <c r="M18" s="8"/>
      <c r="N18" s="8"/>
      <c r="O18" s="23"/>
    </row>
    <row r="19" spans="2:16" x14ac:dyDescent="0.35">
      <c r="B19" s="11"/>
      <c r="D19" s="8"/>
      <c r="G19" s="5"/>
      <c r="I19" s="8"/>
      <c r="J19" s="8"/>
      <c r="K19" s="8"/>
      <c r="L19" s="8"/>
      <c r="M19" s="8"/>
      <c r="N19" s="8"/>
      <c r="O19" s="23"/>
    </row>
    <row r="20" spans="2:16" x14ac:dyDescent="0.35">
      <c r="B20" s="11"/>
      <c r="D20" s="8"/>
      <c r="G20" s="5"/>
      <c r="I20" s="8"/>
      <c r="J20" s="8"/>
      <c r="K20" s="8"/>
      <c r="L20" s="8"/>
      <c r="M20" s="8"/>
      <c r="N20" s="8"/>
      <c r="O20" s="23"/>
    </row>
    <row r="21" spans="2:16" x14ac:dyDescent="0.35">
      <c r="B21" s="11"/>
      <c r="D21" s="8"/>
      <c r="G21" s="5"/>
      <c r="I21" s="8"/>
      <c r="J21" s="8"/>
      <c r="K21" s="8"/>
      <c r="L21" s="8"/>
      <c r="M21" s="8"/>
      <c r="N21" s="8"/>
      <c r="O21" s="23"/>
    </row>
    <row r="22" spans="2:16" x14ac:dyDescent="0.35">
      <c r="B22" s="11"/>
      <c r="D22" s="8"/>
      <c r="G22" s="5"/>
      <c r="I22" s="8"/>
      <c r="J22" s="8"/>
      <c r="K22" s="8"/>
      <c r="L22" s="8"/>
      <c r="M22" s="8"/>
      <c r="N22" s="8"/>
      <c r="O22" s="23"/>
    </row>
    <row r="23" spans="2:16" x14ac:dyDescent="0.35">
      <c r="B23" s="11"/>
      <c r="D23" s="8"/>
      <c r="G23" s="5"/>
      <c r="I23" s="8"/>
      <c r="J23" s="8"/>
      <c r="K23" s="8"/>
      <c r="L23" s="8"/>
      <c r="M23" s="8"/>
      <c r="N23" s="8"/>
      <c r="O23" s="23"/>
    </row>
    <row r="24" spans="2:16" x14ac:dyDescent="0.35">
      <c r="B24" s="11"/>
      <c r="D24" s="8"/>
      <c r="G24" s="5"/>
      <c r="I24" s="8"/>
      <c r="J24" s="8"/>
      <c r="K24" s="8"/>
      <c r="L24" s="8"/>
      <c r="M24" s="8"/>
      <c r="N24" s="8"/>
      <c r="O24" s="23"/>
    </row>
    <row r="25" spans="2:16" x14ac:dyDescent="0.35">
      <c r="B25" s="12"/>
      <c r="C25" s="3"/>
      <c r="D25" s="9"/>
      <c r="E25" s="3"/>
      <c r="F25" s="3"/>
      <c r="G25" s="6"/>
      <c r="H25" s="3"/>
      <c r="I25" s="9"/>
      <c r="J25" s="9"/>
      <c r="K25" s="9"/>
      <c r="L25" s="9"/>
      <c r="M25" s="9"/>
      <c r="N25" s="9"/>
      <c r="O25" s="24"/>
    </row>
    <row r="26" spans="2:16" x14ac:dyDescent="0.35">
      <c r="B26" s="8"/>
      <c r="D26" s="8"/>
      <c r="G26" s="5"/>
      <c r="I26" s="8"/>
    </row>
    <row r="27" spans="2:16" x14ac:dyDescent="0.35">
      <c r="B27" s="44" t="s">
        <v>25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6" ht="23.25" customHeight="1" x14ac:dyDescent="0.35">
      <c r="B28" s="45" t="s">
        <v>0</v>
      </c>
      <c r="C28" s="47" t="s">
        <v>26</v>
      </c>
      <c r="D28" s="45" t="s">
        <v>21</v>
      </c>
      <c r="E28" s="45" t="s">
        <v>8</v>
      </c>
      <c r="F28" s="45" t="s">
        <v>9</v>
      </c>
      <c r="G28" s="45" t="s">
        <v>11</v>
      </c>
      <c r="H28" s="49" t="s">
        <v>10</v>
      </c>
      <c r="I28" s="49"/>
      <c r="J28" s="49"/>
      <c r="K28" s="49"/>
      <c r="L28" s="49"/>
      <c r="M28" s="49"/>
      <c r="N28" s="49"/>
      <c r="O28" s="49"/>
    </row>
    <row r="29" spans="2:16" x14ac:dyDescent="0.35">
      <c r="B29" s="46"/>
      <c r="C29" s="48"/>
      <c r="D29" s="46"/>
      <c r="E29" s="46"/>
      <c r="F29" s="46"/>
      <c r="G29" s="46"/>
      <c r="H29" s="15">
        <v>1</v>
      </c>
      <c r="I29" s="15">
        <v>2</v>
      </c>
      <c r="J29" s="15">
        <v>3</v>
      </c>
      <c r="K29" s="15">
        <v>4</v>
      </c>
      <c r="L29" s="15">
        <v>5</v>
      </c>
      <c r="M29" s="15">
        <v>6</v>
      </c>
      <c r="N29" s="15">
        <v>7</v>
      </c>
      <c r="O29" s="15">
        <v>8</v>
      </c>
    </row>
    <row r="30" spans="2:16" x14ac:dyDescent="0.35">
      <c r="B30" s="41" t="s">
        <v>30</v>
      </c>
      <c r="C30" s="32">
        <v>0</v>
      </c>
      <c r="D30" s="32">
        <v>1</v>
      </c>
      <c r="E30" s="32">
        <v>60</v>
      </c>
      <c r="F30" s="32">
        <v>0</v>
      </c>
      <c r="G30" s="17" t="s">
        <v>12</v>
      </c>
      <c r="H30" s="30">
        <v>0</v>
      </c>
      <c r="I30" s="30">
        <v>50</v>
      </c>
      <c r="J30" s="30">
        <v>0</v>
      </c>
      <c r="K30" s="30">
        <v>50</v>
      </c>
      <c r="L30" s="30">
        <v>0</v>
      </c>
      <c r="M30" s="30">
        <v>50</v>
      </c>
      <c r="N30" s="30">
        <v>0</v>
      </c>
      <c r="O30" s="31">
        <v>100</v>
      </c>
    </row>
    <row r="31" spans="2:16" x14ac:dyDescent="0.35">
      <c r="B31" s="42"/>
      <c r="C31" s="33"/>
      <c r="D31" s="33"/>
      <c r="E31" s="33"/>
      <c r="F31" s="33"/>
      <c r="G31" s="18" t="s">
        <v>13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 s="2">
        <v>0</v>
      </c>
      <c r="P31">
        <v>4</v>
      </c>
    </row>
    <row r="32" spans="2:16" x14ac:dyDescent="0.35">
      <c r="B32" s="42"/>
      <c r="C32" s="33"/>
      <c r="D32" s="33"/>
      <c r="E32" s="33"/>
      <c r="F32" s="33"/>
      <c r="G32" s="18" t="s">
        <v>14</v>
      </c>
      <c r="H32" s="18">
        <f>IF(E30+H31-H30&lt;0,0,E30+H31-H30)</f>
        <v>60</v>
      </c>
      <c r="I32" s="18">
        <f>IF(H32+I31-I30&lt;0,0,H32+I31-I30)</f>
        <v>10</v>
      </c>
      <c r="J32" s="18">
        <f t="shared" ref="J32:O32" si="0">IF(I32+J31-J30&lt;0,0,I32+J31-J30)</f>
        <v>10</v>
      </c>
      <c r="K32" s="18">
        <f t="shared" si="0"/>
        <v>0</v>
      </c>
      <c r="L32" s="18">
        <f t="shared" si="0"/>
        <v>0</v>
      </c>
      <c r="M32" s="18">
        <f t="shared" si="0"/>
        <v>0</v>
      </c>
      <c r="N32" s="18">
        <f t="shared" si="0"/>
        <v>0</v>
      </c>
      <c r="O32" s="18">
        <f t="shared" si="0"/>
        <v>0</v>
      </c>
    </row>
    <row r="33" spans="2:16" x14ac:dyDescent="0.35">
      <c r="B33" s="42"/>
      <c r="C33" s="33"/>
      <c r="D33" s="33"/>
      <c r="E33" s="33"/>
      <c r="F33" s="33"/>
      <c r="G33" s="19" t="s">
        <v>15</v>
      </c>
      <c r="H33" s="18">
        <f>IF(H30-H31-E30&lt;0,0,H30-H31-E30)</f>
        <v>0</v>
      </c>
      <c r="I33" s="18">
        <f>IF(I30-I31-H32&lt;0,0,I30-I31-H32)</f>
        <v>0</v>
      </c>
      <c r="J33" s="18">
        <f t="shared" ref="J33:O33" si="1">IF(J30-J31-I32&lt;0,0,J30-J31-I32)</f>
        <v>0</v>
      </c>
      <c r="K33" s="18">
        <f t="shared" si="1"/>
        <v>40</v>
      </c>
      <c r="L33" s="18">
        <f t="shared" si="1"/>
        <v>0</v>
      </c>
      <c r="M33" s="18">
        <f t="shared" si="1"/>
        <v>50</v>
      </c>
      <c r="N33" s="18">
        <f t="shared" si="1"/>
        <v>0</v>
      </c>
      <c r="O33" s="18">
        <f t="shared" si="1"/>
        <v>100</v>
      </c>
      <c r="P33" s="18">
        <f t="shared" ref="J33:P33" si="2">IF(P30-P31-P32&lt;0,0,P30-P31-P32)</f>
        <v>0</v>
      </c>
    </row>
    <row r="34" spans="2:16" x14ac:dyDescent="0.35">
      <c r="B34" s="42"/>
      <c r="C34" s="33"/>
      <c r="D34" s="33"/>
      <c r="E34" s="33"/>
      <c r="F34" s="33"/>
      <c r="G34" s="19" t="s">
        <v>18</v>
      </c>
      <c r="H34" s="18">
        <f>H33</f>
        <v>0</v>
      </c>
      <c r="I34" s="18">
        <f>I33</f>
        <v>0</v>
      </c>
      <c r="J34" s="18">
        <f t="shared" ref="J34:O34" si="3">J33</f>
        <v>0</v>
      </c>
      <c r="K34" s="18">
        <f t="shared" si="3"/>
        <v>40</v>
      </c>
      <c r="L34" s="18">
        <f t="shared" si="3"/>
        <v>0</v>
      </c>
      <c r="M34" s="18">
        <f t="shared" si="3"/>
        <v>50</v>
      </c>
      <c r="N34" s="18">
        <f t="shared" si="3"/>
        <v>0</v>
      </c>
      <c r="O34" s="18">
        <f t="shared" si="3"/>
        <v>100</v>
      </c>
    </row>
    <row r="35" spans="2:16" x14ac:dyDescent="0.35">
      <c r="B35" s="43"/>
      <c r="C35" s="34"/>
      <c r="D35" s="34"/>
      <c r="E35" s="34"/>
      <c r="F35" s="34"/>
      <c r="G35" s="20" t="s">
        <v>19</v>
      </c>
      <c r="H35" s="3">
        <f>I34</f>
        <v>0</v>
      </c>
      <c r="I35" s="3">
        <f t="shared" ref="I35:O35" si="4">J34</f>
        <v>0</v>
      </c>
      <c r="J35" s="3">
        <f t="shared" si="4"/>
        <v>40</v>
      </c>
      <c r="K35" s="3">
        <f t="shared" si="4"/>
        <v>0</v>
      </c>
      <c r="L35" s="3">
        <f t="shared" si="4"/>
        <v>50</v>
      </c>
      <c r="M35" s="3">
        <f t="shared" si="4"/>
        <v>0</v>
      </c>
      <c r="N35" s="3">
        <f t="shared" si="4"/>
        <v>100</v>
      </c>
      <c r="O35" s="3">
        <f t="shared" si="4"/>
        <v>0</v>
      </c>
    </row>
    <row r="36" spans="2:16" x14ac:dyDescent="0.35">
      <c r="B36" s="38" t="s">
        <v>31</v>
      </c>
      <c r="C36" s="32">
        <v>2</v>
      </c>
      <c r="D36" s="32">
        <v>1</v>
      </c>
      <c r="E36" s="32">
        <v>100</v>
      </c>
      <c r="F36" s="32">
        <f>F15</f>
        <v>0</v>
      </c>
      <c r="G36" s="17" t="s">
        <v>12</v>
      </c>
      <c r="H36" s="1">
        <f>H35*2</f>
        <v>0</v>
      </c>
      <c r="I36" s="1">
        <f t="shared" ref="I36:O36" si="5">I35*2</f>
        <v>0</v>
      </c>
      <c r="J36" s="1">
        <f t="shared" si="5"/>
        <v>80</v>
      </c>
      <c r="K36" s="1">
        <f t="shared" si="5"/>
        <v>0</v>
      </c>
      <c r="L36" s="1">
        <f t="shared" si="5"/>
        <v>100</v>
      </c>
      <c r="M36" s="1">
        <f t="shared" si="5"/>
        <v>0</v>
      </c>
      <c r="N36" s="1">
        <f t="shared" si="5"/>
        <v>200</v>
      </c>
      <c r="O36" s="1">
        <f t="shared" si="5"/>
        <v>0</v>
      </c>
    </row>
    <row r="37" spans="2:16" x14ac:dyDescent="0.35">
      <c r="B37" s="39"/>
      <c r="C37" s="33"/>
      <c r="D37" s="33"/>
      <c r="E37" s="33"/>
      <c r="F37" s="33"/>
      <c r="G37" s="18" t="s">
        <v>13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2:16" x14ac:dyDescent="0.35">
      <c r="B38" s="39"/>
      <c r="C38" s="33"/>
      <c r="D38" s="33"/>
      <c r="E38" s="33"/>
      <c r="F38" s="33"/>
      <c r="G38" s="18" t="s">
        <v>14</v>
      </c>
      <c r="H38" s="18">
        <f>IF(E36+H37-H36&lt;0,0,E36+H37-H36)</f>
        <v>100</v>
      </c>
      <c r="I38" s="18">
        <f>IF(H38+I37-I36&lt;0,0,H38+I37-I36)</f>
        <v>100</v>
      </c>
      <c r="J38" s="18">
        <f t="shared" ref="J38:O38" si="6">IF(I38+J37-J36&lt;0,0,I38+J37-J36)</f>
        <v>20</v>
      </c>
      <c r="K38" s="18">
        <f t="shared" si="6"/>
        <v>20</v>
      </c>
      <c r="L38" s="18">
        <f t="shared" si="6"/>
        <v>0</v>
      </c>
      <c r="M38" s="18">
        <f t="shared" si="6"/>
        <v>0</v>
      </c>
      <c r="N38" s="18">
        <f t="shared" si="6"/>
        <v>0</v>
      </c>
      <c r="O38" s="18">
        <f t="shared" si="6"/>
        <v>0</v>
      </c>
      <c r="P38" s="18">
        <f t="shared" ref="J38:P38" si="7">IF(P36-P37-O38&lt;0,0,P36-P37-O38)</f>
        <v>0</v>
      </c>
    </row>
    <row r="39" spans="2:16" x14ac:dyDescent="0.35">
      <c r="B39" s="39"/>
      <c r="C39" s="33"/>
      <c r="D39" s="33"/>
      <c r="E39" s="33"/>
      <c r="F39" s="33"/>
      <c r="G39" s="19" t="s">
        <v>15</v>
      </c>
      <c r="H39" s="18">
        <f>IF(H36-E36-H37&lt;0,0,H36-E36-H37)</f>
        <v>0</v>
      </c>
      <c r="I39" s="18">
        <f>IF(I36-H38-I37&lt;0,0,I36-H38-I37)</f>
        <v>0</v>
      </c>
      <c r="J39" s="18">
        <f t="shared" ref="J39:O39" si="8">IF(J36-I38-J37&lt;0,0,J36-I38-J37)</f>
        <v>0</v>
      </c>
      <c r="K39" s="18">
        <f t="shared" si="8"/>
        <v>0</v>
      </c>
      <c r="L39" s="18">
        <f t="shared" si="8"/>
        <v>80</v>
      </c>
      <c r="M39" s="18">
        <f t="shared" si="8"/>
        <v>0</v>
      </c>
      <c r="N39" s="18">
        <f t="shared" si="8"/>
        <v>200</v>
      </c>
      <c r="O39" s="18">
        <f t="shared" si="8"/>
        <v>0</v>
      </c>
    </row>
    <row r="40" spans="2:16" x14ac:dyDescent="0.35">
      <c r="B40" s="39"/>
      <c r="C40" s="33"/>
      <c r="D40" s="33"/>
      <c r="E40" s="33"/>
      <c r="F40" s="33"/>
      <c r="G40" s="19" t="s">
        <v>18</v>
      </c>
      <c r="H40">
        <f>H39</f>
        <v>0</v>
      </c>
      <c r="I40">
        <f t="shared" ref="I40:O40" si="9">I39</f>
        <v>0</v>
      </c>
      <c r="J40">
        <f t="shared" si="9"/>
        <v>0</v>
      </c>
      <c r="K40">
        <f t="shared" si="9"/>
        <v>0</v>
      </c>
      <c r="L40">
        <f t="shared" si="9"/>
        <v>80</v>
      </c>
      <c r="M40">
        <f t="shared" si="9"/>
        <v>0</v>
      </c>
      <c r="N40">
        <f t="shared" si="9"/>
        <v>200</v>
      </c>
      <c r="O40">
        <f t="shared" si="9"/>
        <v>0</v>
      </c>
    </row>
    <row r="41" spans="2:16" x14ac:dyDescent="0.35">
      <c r="B41" s="40"/>
      <c r="C41" s="34"/>
      <c r="D41" s="34"/>
      <c r="E41" s="34"/>
      <c r="F41" s="34"/>
      <c r="G41" s="20" t="s">
        <v>19</v>
      </c>
      <c r="H41" s="3">
        <f>I40</f>
        <v>0</v>
      </c>
      <c r="I41" s="3">
        <f t="shared" ref="I41" si="10">J40</f>
        <v>0</v>
      </c>
      <c r="J41" s="3">
        <f t="shared" ref="J41" si="11">K40</f>
        <v>0</v>
      </c>
      <c r="K41" s="3">
        <f t="shared" ref="K41" si="12">L40</f>
        <v>80</v>
      </c>
      <c r="L41" s="3">
        <f t="shared" ref="L41" si="13">M40</f>
        <v>0</v>
      </c>
      <c r="M41" s="3">
        <f t="shared" ref="M41" si="14">N40</f>
        <v>200</v>
      </c>
      <c r="N41" s="3">
        <f t="shared" ref="N41" si="15">O40</f>
        <v>0</v>
      </c>
      <c r="O41" s="3">
        <f t="shared" ref="O41" si="16">P40</f>
        <v>0</v>
      </c>
    </row>
    <row r="42" spans="2:16" x14ac:dyDescent="0.35">
      <c r="B42" s="38" t="s">
        <v>33</v>
      </c>
      <c r="C42" s="32" t="s">
        <v>34</v>
      </c>
      <c r="D42" s="32">
        <v>1</v>
      </c>
      <c r="E42" s="32">
        <v>200</v>
      </c>
      <c r="F42" s="32">
        <v>0</v>
      </c>
      <c r="G42" s="17" t="s">
        <v>12</v>
      </c>
      <c r="H42" s="1">
        <f>H35+2*H53</f>
        <v>0</v>
      </c>
      <c r="I42" s="1">
        <f t="shared" ref="I42:O42" si="17">I35+2*I53</f>
        <v>160</v>
      </c>
      <c r="J42" s="1">
        <f t="shared" si="17"/>
        <v>40</v>
      </c>
      <c r="K42" s="1">
        <f t="shared" si="17"/>
        <v>400</v>
      </c>
      <c r="L42" s="1">
        <f t="shared" si="17"/>
        <v>50</v>
      </c>
      <c r="M42" s="1">
        <f t="shared" si="17"/>
        <v>0</v>
      </c>
      <c r="N42" s="1">
        <f t="shared" si="17"/>
        <v>100</v>
      </c>
      <c r="O42" s="1">
        <f t="shared" si="17"/>
        <v>0</v>
      </c>
    </row>
    <row r="43" spans="2:16" x14ac:dyDescent="0.35">
      <c r="B43" s="39"/>
      <c r="C43" s="33"/>
      <c r="D43" s="33"/>
      <c r="E43" s="33"/>
      <c r="F43" s="33"/>
      <c r="G43" s="18" t="s">
        <v>13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2:16" x14ac:dyDescent="0.35">
      <c r="B44" s="39"/>
      <c r="C44" s="33"/>
      <c r="D44" s="33"/>
      <c r="E44" s="33"/>
      <c r="F44" s="33"/>
      <c r="G44" s="18" t="s">
        <v>14</v>
      </c>
      <c r="H44" s="18">
        <f>IF(E42+H43-H42&lt;0,0,E42+H43-H42)</f>
        <v>200</v>
      </c>
      <c r="I44" s="18">
        <f>IF(H44+I43-I42&lt;0,0,H44+I43-I42)</f>
        <v>40</v>
      </c>
      <c r="J44" s="18">
        <f t="shared" ref="J44:O44" si="18">IF(I44+J43-J42&lt;0,0,I44+J43-J42)</f>
        <v>0</v>
      </c>
      <c r="K44" s="18">
        <f t="shared" si="18"/>
        <v>0</v>
      </c>
      <c r="L44" s="18">
        <f t="shared" si="18"/>
        <v>0</v>
      </c>
      <c r="M44" s="18">
        <f t="shared" si="18"/>
        <v>0</v>
      </c>
      <c r="N44" s="18">
        <f t="shared" si="18"/>
        <v>0</v>
      </c>
      <c r="O44" s="18">
        <f t="shared" si="18"/>
        <v>0</v>
      </c>
    </row>
    <row r="45" spans="2:16" x14ac:dyDescent="0.35">
      <c r="B45" s="39"/>
      <c r="C45" s="33"/>
      <c r="D45" s="33"/>
      <c r="E45" s="33"/>
      <c r="F45" s="33"/>
      <c r="G45" s="19" t="s">
        <v>15</v>
      </c>
      <c r="H45" s="18">
        <f>IF(H42-E42-H43&lt;0,0,H42-E42-H43)</f>
        <v>0</v>
      </c>
      <c r="I45" s="18">
        <f>IF(I42-I43-H44&lt;0,0,I42-I43-H44)</f>
        <v>0</v>
      </c>
      <c r="J45" s="18">
        <f t="shared" ref="J45:O45" si="19">IF(J42-J43-I44&lt;0,0,J42-J43-I44)</f>
        <v>0</v>
      </c>
      <c r="K45" s="18">
        <f t="shared" si="19"/>
        <v>400</v>
      </c>
      <c r="L45" s="18">
        <f t="shared" si="19"/>
        <v>50</v>
      </c>
      <c r="M45" s="18">
        <f t="shared" si="19"/>
        <v>0</v>
      </c>
      <c r="N45" s="18">
        <f t="shared" si="19"/>
        <v>100</v>
      </c>
      <c r="O45" s="18">
        <f t="shared" si="19"/>
        <v>0</v>
      </c>
    </row>
    <row r="46" spans="2:16" x14ac:dyDescent="0.35">
      <c r="B46" s="39"/>
      <c r="C46" s="33"/>
      <c r="D46" s="33"/>
      <c r="E46" s="33"/>
      <c r="F46" s="33"/>
      <c r="G46" s="19" t="s">
        <v>18</v>
      </c>
      <c r="H46" s="18">
        <f>H45</f>
        <v>0</v>
      </c>
      <c r="I46" s="18">
        <f t="shared" ref="I46:O46" si="20">I45</f>
        <v>0</v>
      </c>
      <c r="J46" s="18">
        <f t="shared" si="20"/>
        <v>0</v>
      </c>
      <c r="K46" s="18">
        <f t="shared" si="20"/>
        <v>400</v>
      </c>
      <c r="L46" s="18">
        <f t="shared" si="20"/>
        <v>50</v>
      </c>
      <c r="M46" s="18">
        <f t="shared" si="20"/>
        <v>0</v>
      </c>
      <c r="N46" s="18">
        <f t="shared" si="20"/>
        <v>100</v>
      </c>
      <c r="O46" s="18">
        <f t="shared" si="20"/>
        <v>0</v>
      </c>
    </row>
    <row r="47" spans="2:16" x14ac:dyDescent="0.35">
      <c r="B47" s="40"/>
      <c r="C47" s="34"/>
      <c r="D47" s="34"/>
      <c r="E47" s="34"/>
      <c r="F47" s="34"/>
      <c r="G47" s="20" t="s">
        <v>19</v>
      </c>
      <c r="H47" s="3">
        <f>I46</f>
        <v>0</v>
      </c>
      <c r="I47" s="3">
        <f t="shared" ref="I47:O47" si="21">J46</f>
        <v>0</v>
      </c>
      <c r="J47" s="3">
        <f t="shared" si="21"/>
        <v>400</v>
      </c>
      <c r="K47" s="3">
        <f t="shared" si="21"/>
        <v>50</v>
      </c>
      <c r="L47" s="3">
        <f t="shared" si="21"/>
        <v>0</v>
      </c>
      <c r="M47" s="3">
        <f t="shared" si="21"/>
        <v>100</v>
      </c>
      <c r="N47" s="3">
        <f t="shared" si="21"/>
        <v>0</v>
      </c>
      <c r="O47" s="3">
        <f t="shared" si="21"/>
        <v>0</v>
      </c>
    </row>
    <row r="48" spans="2:16" x14ac:dyDescent="0.35">
      <c r="B48" s="35" t="s">
        <v>32</v>
      </c>
      <c r="C48" s="32">
        <v>1</v>
      </c>
      <c r="D48" s="32">
        <v>2</v>
      </c>
      <c r="E48" s="32">
        <f>E17</f>
        <v>0</v>
      </c>
      <c r="F48" s="32">
        <f>F17</f>
        <v>0</v>
      </c>
      <c r="G48" s="17" t="s">
        <v>12</v>
      </c>
      <c r="H48" s="1">
        <f>H41</f>
        <v>0</v>
      </c>
      <c r="I48" s="1">
        <f t="shared" ref="I48:O48" si="22">I41</f>
        <v>0</v>
      </c>
      <c r="J48" s="1">
        <f t="shared" si="22"/>
        <v>0</v>
      </c>
      <c r="K48" s="1">
        <f t="shared" si="22"/>
        <v>80</v>
      </c>
      <c r="L48" s="1">
        <f t="shared" si="22"/>
        <v>0</v>
      </c>
      <c r="M48" s="1">
        <f t="shared" si="22"/>
        <v>200</v>
      </c>
      <c r="N48" s="1">
        <f t="shared" si="22"/>
        <v>0</v>
      </c>
      <c r="O48" s="1">
        <f t="shared" si="22"/>
        <v>0</v>
      </c>
    </row>
    <row r="49" spans="2:16" x14ac:dyDescent="0.35">
      <c r="B49" s="36"/>
      <c r="C49" s="33"/>
      <c r="D49" s="33"/>
      <c r="E49" s="33"/>
      <c r="F49" s="33"/>
      <c r="G49" s="18" t="s">
        <v>13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2:16" x14ac:dyDescent="0.35">
      <c r="B50" s="36"/>
      <c r="C50" s="33"/>
      <c r="D50" s="33"/>
      <c r="E50" s="33"/>
      <c r="F50" s="33"/>
      <c r="G50" s="18" t="s">
        <v>14</v>
      </c>
      <c r="H50" s="18">
        <f>IF(E48+H49-H48&lt;0,0,E48+H49-H48)</f>
        <v>0</v>
      </c>
      <c r="I50" s="18">
        <f>IF(H50+I49-I48&lt;0,0,H50+I49-I48)</f>
        <v>0</v>
      </c>
      <c r="J50" s="18">
        <f t="shared" ref="J50:O50" si="23">IF(I50+J49-J48&lt;0,0,I50+J49-J48)</f>
        <v>0</v>
      </c>
      <c r="K50" s="18">
        <f t="shared" si="23"/>
        <v>0</v>
      </c>
      <c r="L50" s="18">
        <f t="shared" si="23"/>
        <v>0</v>
      </c>
      <c r="M50" s="18">
        <f t="shared" si="23"/>
        <v>0</v>
      </c>
      <c r="N50" s="18">
        <f t="shared" si="23"/>
        <v>0</v>
      </c>
      <c r="O50" s="18">
        <f t="shared" si="23"/>
        <v>0</v>
      </c>
    </row>
    <row r="51" spans="2:16" x14ac:dyDescent="0.35">
      <c r="B51" s="36"/>
      <c r="C51" s="33"/>
      <c r="D51" s="33"/>
      <c r="E51" s="33"/>
      <c r="F51" s="33"/>
      <c r="G51" s="19" t="s">
        <v>15</v>
      </c>
      <c r="H51" s="18">
        <f>IF(H48-H49-E48&lt;0,0,H48-H49-E48)</f>
        <v>0</v>
      </c>
      <c r="I51" s="18">
        <f>IF(I48-I49-H50&lt;0,0,I48-I49-H50)</f>
        <v>0</v>
      </c>
      <c r="J51" s="18">
        <f t="shared" ref="J51:O51" si="24">IF(J48-J49-I50&lt;0,0,J48-J49-I50)</f>
        <v>0</v>
      </c>
      <c r="K51" s="18">
        <f t="shared" si="24"/>
        <v>80</v>
      </c>
      <c r="L51" s="18">
        <f t="shared" si="24"/>
        <v>0</v>
      </c>
      <c r="M51" s="18">
        <f t="shared" si="24"/>
        <v>200</v>
      </c>
      <c r="N51" s="18">
        <f t="shared" si="24"/>
        <v>0</v>
      </c>
      <c r="O51" s="18">
        <f t="shared" si="24"/>
        <v>0</v>
      </c>
    </row>
    <row r="52" spans="2:16" x14ac:dyDescent="0.35">
      <c r="B52" s="36"/>
      <c r="C52" s="33"/>
      <c r="D52" s="33"/>
      <c r="E52" s="33"/>
      <c r="F52" s="33"/>
      <c r="G52" s="19" t="s">
        <v>18</v>
      </c>
      <c r="H52">
        <f>H51</f>
        <v>0</v>
      </c>
      <c r="I52">
        <f t="shared" ref="I52:O52" si="25">I51</f>
        <v>0</v>
      </c>
      <c r="J52">
        <f t="shared" si="25"/>
        <v>0</v>
      </c>
      <c r="K52">
        <f t="shared" si="25"/>
        <v>80</v>
      </c>
      <c r="L52">
        <f t="shared" si="25"/>
        <v>0</v>
      </c>
      <c r="M52">
        <f t="shared" si="25"/>
        <v>200</v>
      </c>
      <c r="N52">
        <f t="shared" si="25"/>
        <v>0</v>
      </c>
      <c r="O52">
        <f t="shared" si="25"/>
        <v>0</v>
      </c>
    </row>
    <row r="53" spans="2:16" x14ac:dyDescent="0.35">
      <c r="B53" s="37"/>
      <c r="C53" s="34"/>
      <c r="D53" s="34"/>
      <c r="E53" s="34"/>
      <c r="F53" s="34"/>
      <c r="G53" s="20" t="s">
        <v>19</v>
      </c>
      <c r="H53" s="3">
        <f>J52</f>
        <v>0</v>
      </c>
      <c r="I53" s="3">
        <f t="shared" ref="I53:O53" si="26">K52</f>
        <v>80</v>
      </c>
      <c r="J53" s="3">
        <f t="shared" si="26"/>
        <v>0</v>
      </c>
      <c r="K53" s="3">
        <f t="shared" si="26"/>
        <v>200</v>
      </c>
      <c r="L53" s="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</row>
    <row r="54" spans="2:16" x14ac:dyDescent="0.35">
      <c r="B54" s="35" t="s">
        <v>35</v>
      </c>
      <c r="C54" s="32" t="s">
        <v>36</v>
      </c>
      <c r="D54" s="32">
        <v>1</v>
      </c>
      <c r="E54" s="32">
        <v>1000</v>
      </c>
      <c r="F54" s="32">
        <f>F18</f>
        <v>0</v>
      </c>
      <c r="G54" s="17" t="s">
        <v>12</v>
      </c>
      <c r="H54" s="1">
        <f>H41*2+H47</f>
        <v>0</v>
      </c>
      <c r="I54" s="1">
        <f t="shared" ref="I54:O54" si="27">I41*2+I47</f>
        <v>0</v>
      </c>
      <c r="J54" s="1">
        <f t="shared" si="27"/>
        <v>400</v>
      </c>
      <c r="K54" s="1">
        <f t="shared" si="27"/>
        <v>210</v>
      </c>
      <c r="L54" s="1">
        <f t="shared" si="27"/>
        <v>0</v>
      </c>
      <c r="M54" s="1">
        <f t="shared" si="27"/>
        <v>500</v>
      </c>
      <c r="N54" s="1">
        <f t="shared" si="27"/>
        <v>0</v>
      </c>
      <c r="O54" s="1">
        <f t="shared" si="27"/>
        <v>0</v>
      </c>
    </row>
    <row r="55" spans="2:16" x14ac:dyDescent="0.35">
      <c r="B55" s="36"/>
      <c r="C55" s="33"/>
      <c r="D55" s="33"/>
      <c r="E55" s="33"/>
      <c r="F55" s="33"/>
      <c r="G55" s="18" t="s">
        <v>13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2:16" x14ac:dyDescent="0.35">
      <c r="B56" s="36"/>
      <c r="C56" s="33"/>
      <c r="D56" s="33"/>
      <c r="E56" s="33"/>
      <c r="F56" s="33"/>
      <c r="G56" s="18" t="s">
        <v>14</v>
      </c>
      <c r="H56" s="18">
        <f>IF(E54+H55-H54&lt;0,0,E54+H55-H54)</f>
        <v>1000</v>
      </c>
      <c r="I56" s="18">
        <f>IF(H56+I55-I54&lt;0,0,H56+I55-I54)</f>
        <v>1000</v>
      </c>
      <c r="J56" s="18">
        <f t="shared" ref="J56:O56" si="28">IF(I56+J55-J54&lt;0,0,I56+J55-J54)</f>
        <v>600</v>
      </c>
      <c r="K56" s="18">
        <f t="shared" si="28"/>
        <v>390</v>
      </c>
      <c r="L56" s="18">
        <f t="shared" si="28"/>
        <v>390</v>
      </c>
      <c r="M56" s="18">
        <f t="shared" si="28"/>
        <v>0</v>
      </c>
      <c r="N56" s="18">
        <f t="shared" si="28"/>
        <v>0</v>
      </c>
      <c r="O56" s="18">
        <f t="shared" si="28"/>
        <v>0</v>
      </c>
    </row>
    <row r="57" spans="2:16" x14ac:dyDescent="0.35">
      <c r="B57" s="36"/>
      <c r="C57" s="33"/>
      <c r="D57" s="33"/>
      <c r="E57" s="33"/>
      <c r="F57" s="33"/>
      <c r="G57" s="19" t="s">
        <v>15</v>
      </c>
      <c r="H57" s="18">
        <f>IF(H54-H55-E54&lt;0,0,H54-H55-E54)</f>
        <v>0</v>
      </c>
      <c r="I57" s="18">
        <f>IF(I54-I55-H56&lt;0,0,I54-I55-H56)</f>
        <v>0</v>
      </c>
      <c r="J57" s="18">
        <f t="shared" ref="J57:O57" si="29">IF(J54-J55-I56&lt;0,0,J54-J55-I56)</f>
        <v>0</v>
      </c>
      <c r="K57" s="18">
        <f t="shared" si="29"/>
        <v>0</v>
      </c>
      <c r="L57" s="18">
        <f t="shared" si="29"/>
        <v>0</v>
      </c>
      <c r="M57" s="18">
        <f t="shared" si="29"/>
        <v>110</v>
      </c>
      <c r="N57" s="18">
        <f t="shared" si="29"/>
        <v>0</v>
      </c>
      <c r="O57" s="18">
        <f t="shared" si="29"/>
        <v>0</v>
      </c>
    </row>
    <row r="58" spans="2:16" x14ac:dyDescent="0.35">
      <c r="B58" s="36"/>
      <c r="C58" s="33"/>
      <c r="D58" s="33"/>
      <c r="E58" s="33"/>
      <c r="F58" s="33"/>
      <c r="G58" s="19" t="s">
        <v>18</v>
      </c>
      <c r="H58">
        <f>H57</f>
        <v>0</v>
      </c>
      <c r="I58">
        <f t="shared" ref="I58:O58" si="30">I57</f>
        <v>0</v>
      </c>
      <c r="J58">
        <f t="shared" si="30"/>
        <v>0</v>
      </c>
      <c r="K58">
        <f t="shared" si="30"/>
        <v>0</v>
      </c>
      <c r="L58">
        <f t="shared" si="30"/>
        <v>0</v>
      </c>
      <c r="M58">
        <f t="shared" si="30"/>
        <v>110</v>
      </c>
      <c r="N58">
        <f t="shared" si="30"/>
        <v>0</v>
      </c>
      <c r="O58">
        <f t="shared" si="30"/>
        <v>0</v>
      </c>
    </row>
    <row r="59" spans="2:16" x14ac:dyDescent="0.35">
      <c r="B59" s="37"/>
      <c r="C59" s="34"/>
      <c r="D59" s="34"/>
      <c r="E59" s="34"/>
      <c r="F59" s="34"/>
      <c r="G59" s="20" t="s">
        <v>19</v>
      </c>
      <c r="H59" s="3">
        <f>I58</f>
        <v>0</v>
      </c>
      <c r="I59" s="3">
        <f t="shared" ref="I59:O59" si="31">J58</f>
        <v>0</v>
      </c>
      <c r="J59" s="3">
        <f t="shared" si="31"/>
        <v>0</v>
      </c>
      <c r="K59" s="3">
        <f t="shared" si="31"/>
        <v>0</v>
      </c>
      <c r="L59" s="3">
        <f t="shared" si="31"/>
        <v>110</v>
      </c>
      <c r="M59" s="3">
        <f t="shared" si="31"/>
        <v>0</v>
      </c>
      <c r="N59" s="3">
        <f t="shared" si="31"/>
        <v>0</v>
      </c>
      <c r="O59" s="3">
        <f t="shared" si="31"/>
        <v>0</v>
      </c>
      <c r="P59" s="3">
        <f t="shared" ref="P59" si="32">Q58</f>
        <v>0</v>
      </c>
    </row>
    <row r="60" spans="2:16" x14ac:dyDescent="0.35">
      <c r="B60" s="35" t="s">
        <v>38</v>
      </c>
      <c r="C60" s="32" t="s">
        <v>39</v>
      </c>
      <c r="D60" s="32">
        <v>2</v>
      </c>
      <c r="E60" s="32">
        <v>550</v>
      </c>
      <c r="F60" s="32">
        <f>F19</f>
        <v>0</v>
      </c>
      <c r="G60" s="17" t="s">
        <v>12</v>
      </c>
      <c r="H60" s="1">
        <f>3*H47</f>
        <v>0</v>
      </c>
      <c r="I60" s="1">
        <f t="shared" ref="I60:O60" si="33">3*I47</f>
        <v>0</v>
      </c>
      <c r="J60" s="1">
        <f t="shared" si="33"/>
        <v>1200</v>
      </c>
      <c r="K60" s="1">
        <f t="shared" si="33"/>
        <v>150</v>
      </c>
      <c r="L60" s="1">
        <f t="shared" si="33"/>
        <v>0</v>
      </c>
      <c r="M60" s="1">
        <f t="shared" si="33"/>
        <v>300</v>
      </c>
      <c r="N60" s="1">
        <f t="shared" si="33"/>
        <v>0</v>
      </c>
      <c r="O60" s="1">
        <f t="shared" si="33"/>
        <v>0</v>
      </c>
    </row>
    <row r="61" spans="2:16" x14ac:dyDescent="0.35">
      <c r="B61" s="36"/>
      <c r="C61" s="33"/>
      <c r="D61" s="33"/>
      <c r="E61" s="33"/>
      <c r="F61" s="33"/>
      <c r="G61" s="18" t="s">
        <v>13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2:16" x14ac:dyDescent="0.35">
      <c r="B62" s="36"/>
      <c r="C62" s="33"/>
      <c r="D62" s="33"/>
      <c r="E62" s="33"/>
      <c r="F62" s="33"/>
      <c r="G62" s="18" t="s">
        <v>14</v>
      </c>
      <c r="H62" s="18">
        <f>IF(E60+H61-H60&lt;0,0,E60+H61-H60)</f>
        <v>550</v>
      </c>
      <c r="I62" s="18">
        <f>IF(H62+I61-I60&lt;0,0,H62+I61-I60)</f>
        <v>550</v>
      </c>
      <c r="J62" s="18">
        <f t="shared" ref="J62:O62" si="34">IF(I62+J61-J60&lt;0,0,I62+J61-J60)</f>
        <v>0</v>
      </c>
      <c r="K62" s="18">
        <f t="shared" si="34"/>
        <v>0</v>
      </c>
      <c r="L62" s="18">
        <f t="shared" si="34"/>
        <v>0</v>
      </c>
      <c r="M62" s="18">
        <f t="shared" si="34"/>
        <v>0</v>
      </c>
      <c r="N62" s="18">
        <f t="shared" si="34"/>
        <v>0</v>
      </c>
      <c r="O62" s="18">
        <f t="shared" si="34"/>
        <v>0</v>
      </c>
    </row>
    <row r="63" spans="2:16" x14ac:dyDescent="0.35">
      <c r="B63" s="36"/>
      <c r="C63" s="33"/>
      <c r="D63" s="33"/>
      <c r="E63" s="33"/>
      <c r="F63" s="33"/>
      <c r="G63" s="19" t="s">
        <v>15</v>
      </c>
      <c r="H63" s="18">
        <f>IF(H60-H61-E60&lt;0,0,H60-H61-E60)</f>
        <v>0</v>
      </c>
      <c r="I63" s="18">
        <f>IF(I60-I61-H62&lt;0,0,I60-I61-H62)</f>
        <v>0</v>
      </c>
      <c r="J63" s="18">
        <f t="shared" ref="J63:O63" si="35">IF(J60-J61-I62&lt;0,0,J60-J61-I62)</f>
        <v>650</v>
      </c>
      <c r="K63" s="18">
        <f t="shared" si="35"/>
        <v>150</v>
      </c>
      <c r="L63" s="18">
        <f t="shared" si="35"/>
        <v>0</v>
      </c>
      <c r="M63" s="18">
        <f t="shared" si="35"/>
        <v>300</v>
      </c>
      <c r="N63" s="18">
        <f t="shared" si="35"/>
        <v>0</v>
      </c>
      <c r="O63" s="18">
        <f t="shared" si="35"/>
        <v>0</v>
      </c>
    </row>
    <row r="64" spans="2:16" x14ac:dyDescent="0.35">
      <c r="B64" s="36"/>
      <c r="C64" s="33"/>
      <c r="D64" s="33"/>
      <c r="E64" s="33"/>
      <c r="F64" s="33"/>
      <c r="G64" s="19" t="s">
        <v>18</v>
      </c>
      <c r="H64">
        <f>H63</f>
        <v>0</v>
      </c>
      <c r="I64">
        <f t="shared" ref="I64:O64" si="36">I63</f>
        <v>0</v>
      </c>
      <c r="J64">
        <f t="shared" si="36"/>
        <v>650</v>
      </c>
      <c r="K64">
        <f t="shared" si="36"/>
        <v>150</v>
      </c>
      <c r="L64">
        <f t="shared" si="36"/>
        <v>0</v>
      </c>
      <c r="M64">
        <f t="shared" si="36"/>
        <v>300</v>
      </c>
      <c r="N64">
        <f t="shared" si="36"/>
        <v>0</v>
      </c>
      <c r="O64">
        <f t="shared" si="36"/>
        <v>0</v>
      </c>
    </row>
    <row r="65" spans="2:15" x14ac:dyDescent="0.35">
      <c r="B65" s="37"/>
      <c r="C65" s="34"/>
      <c r="D65" s="34"/>
      <c r="E65" s="34"/>
      <c r="F65" s="34"/>
      <c r="G65" s="20" t="s">
        <v>19</v>
      </c>
      <c r="H65" s="3">
        <f>J64</f>
        <v>650</v>
      </c>
      <c r="I65" s="3">
        <f t="shared" ref="I65:O65" si="37">K64</f>
        <v>150</v>
      </c>
      <c r="J65" s="3">
        <f t="shared" si="37"/>
        <v>0</v>
      </c>
      <c r="K65" s="3">
        <f t="shared" si="37"/>
        <v>300</v>
      </c>
      <c r="L65" s="3">
        <f t="shared" si="37"/>
        <v>0</v>
      </c>
      <c r="M65" s="3">
        <f t="shared" si="37"/>
        <v>0</v>
      </c>
      <c r="N65" s="3">
        <f t="shared" si="37"/>
        <v>0</v>
      </c>
      <c r="O65" s="3">
        <f t="shared" si="37"/>
        <v>0</v>
      </c>
    </row>
    <row r="66" spans="2:15" x14ac:dyDescent="0.35">
      <c r="B66" s="77" t="s">
        <v>37</v>
      </c>
      <c r="C66" s="32" t="s">
        <v>40</v>
      </c>
      <c r="D66" s="32">
        <v>1</v>
      </c>
      <c r="E66" s="32">
        <v>0</v>
      </c>
      <c r="F66" s="32">
        <f>F20</f>
        <v>0</v>
      </c>
      <c r="G66" s="17" t="s">
        <v>12</v>
      </c>
      <c r="H66" s="3">
        <f>H53</f>
        <v>0</v>
      </c>
      <c r="I66" s="3">
        <f t="shared" ref="I66:O66" si="38">I53</f>
        <v>80</v>
      </c>
      <c r="J66" s="3">
        <f t="shared" si="38"/>
        <v>0</v>
      </c>
      <c r="K66" s="3">
        <f t="shared" si="38"/>
        <v>200</v>
      </c>
      <c r="L66" s="3">
        <f t="shared" si="38"/>
        <v>0</v>
      </c>
      <c r="M66" s="3">
        <f t="shared" si="38"/>
        <v>0</v>
      </c>
      <c r="N66" s="3">
        <f t="shared" si="38"/>
        <v>0</v>
      </c>
      <c r="O66" s="3">
        <f t="shared" si="38"/>
        <v>0</v>
      </c>
    </row>
    <row r="67" spans="2:15" x14ac:dyDescent="0.35">
      <c r="B67" s="78"/>
      <c r="C67" s="33"/>
      <c r="D67" s="33"/>
      <c r="E67" s="33"/>
      <c r="F67" s="33"/>
      <c r="G67" s="18" t="s">
        <v>13</v>
      </c>
      <c r="H67">
        <v>0</v>
      </c>
      <c r="I67">
        <v>500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2:15" x14ac:dyDescent="0.35">
      <c r="B68" s="78"/>
      <c r="C68" s="33"/>
      <c r="D68" s="33"/>
      <c r="E68" s="33"/>
      <c r="F68" s="33"/>
      <c r="G68" s="18" t="s">
        <v>14</v>
      </c>
      <c r="H68" s="18">
        <f>IF(E66+H67-H66&lt;0,0,E66+H67-H66)</f>
        <v>0</v>
      </c>
      <c r="I68" s="18">
        <f>IF(H68+I67-I66&lt;0,0,H68+I67-I66)</f>
        <v>420</v>
      </c>
      <c r="J68" s="18">
        <f t="shared" ref="J68:O68" si="39">IF(I68+J67-J66&lt;0,0,I68+J67-J66)</f>
        <v>420</v>
      </c>
      <c r="K68" s="18">
        <f t="shared" si="39"/>
        <v>220</v>
      </c>
      <c r="L68" s="18">
        <f t="shared" si="39"/>
        <v>220</v>
      </c>
      <c r="M68" s="18">
        <f t="shared" si="39"/>
        <v>220</v>
      </c>
      <c r="N68" s="18">
        <f t="shared" si="39"/>
        <v>220</v>
      </c>
      <c r="O68" s="18">
        <f t="shared" si="39"/>
        <v>220</v>
      </c>
    </row>
    <row r="69" spans="2:15" x14ac:dyDescent="0.35">
      <c r="B69" s="78"/>
      <c r="C69" s="33"/>
      <c r="D69" s="33"/>
      <c r="E69" s="33"/>
      <c r="F69" s="33"/>
      <c r="G69" s="19" t="s">
        <v>15</v>
      </c>
      <c r="H69" s="18">
        <f>IF(H66-H67-E66&lt;0,0,H66-H67-E66)</f>
        <v>0</v>
      </c>
      <c r="I69" s="18">
        <f>IF(I66-I67-H68&lt;0,0,I66-I67-H68)</f>
        <v>0</v>
      </c>
      <c r="J69" s="18">
        <f t="shared" ref="J69:O69" si="40">IF(J66-J67-I68&lt;0,0,J66-J67-I68)</f>
        <v>0</v>
      </c>
      <c r="K69" s="18">
        <f t="shared" si="40"/>
        <v>0</v>
      </c>
      <c r="L69" s="18">
        <f t="shared" si="40"/>
        <v>0</v>
      </c>
      <c r="M69" s="18">
        <f t="shared" si="40"/>
        <v>0</v>
      </c>
      <c r="N69" s="18">
        <f t="shared" si="40"/>
        <v>0</v>
      </c>
      <c r="O69" s="18">
        <f t="shared" si="40"/>
        <v>0</v>
      </c>
    </row>
    <row r="70" spans="2:15" x14ac:dyDescent="0.35">
      <c r="B70" s="78"/>
      <c r="C70" s="33"/>
      <c r="D70" s="33"/>
      <c r="E70" s="33"/>
      <c r="F70" s="33"/>
      <c r="G70" s="19" t="s">
        <v>18</v>
      </c>
      <c r="H70">
        <f>H69</f>
        <v>0</v>
      </c>
      <c r="I70">
        <f t="shared" ref="I70:O70" si="41">I69</f>
        <v>0</v>
      </c>
      <c r="J70">
        <f t="shared" si="41"/>
        <v>0</v>
      </c>
      <c r="K70">
        <f t="shared" si="41"/>
        <v>0</v>
      </c>
      <c r="L70">
        <f t="shared" si="41"/>
        <v>0</v>
      </c>
      <c r="M70">
        <f t="shared" si="41"/>
        <v>0</v>
      </c>
      <c r="N70">
        <f t="shared" si="41"/>
        <v>0</v>
      </c>
      <c r="O70">
        <f t="shared" si="41"/>
        <v>0</v>
      </c>
    </row>
    <row r="71" spans="2:15" x14ac:dyDescent="0.35">
      <c r="B71" s="79"/>
      <c r="C71" s="34"/>
      <c r="D71" s="34"/>
      <c r="E71" s="34"/>
      <c r="F71" s="34"/>
      <c r="G71" s="20" t="s">
        <v>19</v>
      </c>
      <c r="H71" s="3">
        <f>I70</f>
        <v>0</v>
      </c>
      <c r="I71" s="3">
        <f t="shared" ref="I71:O71" si="42">J70</f>
        <v>0</v>
      </c>
      <c r="J71" s="3">
        <f t="shared" si="42"/>
        <v>0</v>
      </c>
      <c r="K71" s="3">
        <f t="shared" si="42"/>
        <v>0</v>
      </c>
      <c r="L71" s="3">
        <f t="shared" si="42"/>
        <v>0</v>
      </c>
      <c r="M71" s="3">
        <f t="shared" si="42"/>
        <v>0</v>
      </c>
      <c r="N71" s="3">
        <f t="shared" si="42"/>
        <v>0</v>
      </c>
      <c r="O71" s="3">
        <f t="shared" si="42"/>
        <v>0</v>
      </c>
    </row>
  </sheetData>
  <mergeCells count="59">
    <mergeCell ref="J1:O2"/>
    <mergeCell ref="B1:I1"/>
    <mergeCell ref="B2:I2"/>
    <mergeCell ref="E4:H4"/>
    <mergeCell ref="B11:O11"/>
    <mergeCell ref="B12:B13"/>
    <mergeCell ref="C12:C13"/>
    <mergeCell ref="D12:D13"/>
    <mergeCell ref="E12:E13"/>
    <mergeCell ref="F12:F13"/>
    <mergeCell ref="G12:G13"/>
    <mergeCell ref="H12:H13"/>
    <mergeCell ref="I12:I13"/>
    <mergeCell ref="J12:O12"/>
    <mergeCell ref="E6:F9"/>
    <mergeCell ref="E5:F5"/>
    <mergeCell ref="B27:O27"/>
    <mergeCell ref="B28:B29"/>
    <mergeCell ref="C28:C29"/>
    <mergeCell ref="D28:D29"/>
    <mergeCell ref="E28:E29"/>
    <mergeCell ref="F28:F29"/>
    <mergeCell ref="G28:G29"/>
    <mergeCell ref="H28:O28"/>
    <mergeCell ref="E54:E59"/>
    <mergeCell ref="F54:F59"/>
    <mergeCell ref="B30:B35"/>
    <mergeCell ref="C30:C35"/>
    <mergeCell ref="D30:D35"/>
    <mergeCell ref="E30:E35"/>
    <mergeCell ref="B36:B41"/>
    <mergeCell ref="C36:C41"/>
    <mergeCell ref="D36:D41"/>
    <mergeCell ref="E36:E41"/>
    <mergeCell ref="F60:F65"/>
    <mergeCell ref="B42:B47"/>
    <mergeCell ref="C42:C47"/>
    <mergeCell ref="D42:D47"/>
    <mergeCell ref="E42:E47"/>
    <mergeCell ref="F42:F47"/>
    <mergeCell ref="B48:B53"/>
    <mergeCell ref="C48:C53"/>
    <mergeCell ref="D48:D53"/>
    <mergeCell ref="E48:E53"/>
    <mergeCell ref="F48:F53"/>
    <mergeCell ref="B54:B59"/>
    <mergeCell ref="C54:C59"/>
    <mergeCell ref="D54:D59"/>
    <mergeCell ref="F36:F41"/>
    <mergeCell ref="F30:F35"/>
    <mergeCell ref="B60:B65"/>
    <mergeCell ref="C60:C65"/>
    <mergeCell ref="D60:D65"/>
    <mergeCell ref="E60:E65"/>
    <mergeCell ref="B66:B71"/>
    <mergeCell ref="C66:C71"/>
    <mergeCell ref="D66:D71"/>
    <mergeCell ref="E66:E71"/>
    <mergeCell ref="F66:F71"/>
  </mergeCells>
  <dataValidations disablePrompts="1" count="2">
    <dataValidation type="list" allowBlank="1" showInputMessage="1" showErrorMessage="1" sqref="G14:G25" xr:uid="{00000000-0002-0000-0000-000000000000}">
      <formula1>$C$14:$C$25</formula1>
    </dataValidation>
    <dataValidation type="list" allowBlank="1" showInputMessage="1" showErrorMessage="1" sqref="G26" xr:uid="{00000000-0002-0000-0000-000001000000}">
      <formula1>$C$14:$C$26</formula1>
    </dataValidation>
  </dataValidation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MRP LXL</vt:lpstr>
      <vt:lpstr>'Plantilla MRP LXL'!Área_de_impresión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MRP</cp:keywords>
  <cp:lastModifiedBy>Juanjo Goitia</cp:lastModifiedBy>
  <dcterms:created xsi:type="dcterms:W3CDTF">2017-03-15T18:20:43Z</dcterms:created>
  <dcterms:modified xsi:type="dcterms:W3CDTF">2023-02-14T10:38:17Z</dcterms:modified>
</cp:coreProperties>
</file>